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107更新\"/>
    </mc:Choice>
  </mc:AlternateContent>
  <xr:revisionPtr revIDLastSave="0" documentId="13_ncr:1_{A6EEA6F0-DA11-4998-B1D0-586D053F9293}" xr6:coauthVersionLast="47" xr6:coauthVersionMax="47" xr10:uidLastSave="{00000000-0000-0000-0000-000000000000}"/>
  <bookViews>
    <workbookView xWindow="-110" yWindow="-110" windowWidth="19420" windowHeight="10300" tabRatio="789" firstSheet="5" activeTab="7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  <sheet name="北海道外への転出牛2024年9月" sheetId="162" r:id="rId6"/>
    <sheet name="北海道外への転出牛2024年10月" sheetId="163" r:id="rId7"/>
    <sheet name="北海道外への転出牛2024年11月" sheetId="164" r:id="rId8"/>
  </sheets>
  <externalReferences>
    <externalReference r:id="rId9"/>
  </externalReferences>
  <definedNames>
    <definedName name="_xlnm._FilterDatabase" localSheetId="6" hidden="1">北海道外への転出牛2024年10月!$A$1:$E$59</definedName>
    <definedName name="_xlnm._FilterDatabase" localSheetId="7" hidden="1">北海道外への転出牛2024年11月!$A$1:$E$59</definedName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  <definedName name="_xlnm._FilterDatabase" localSheetId="5" hidden="1">北海道外への転出牛2024年9月!$A$1:$E$59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4" l="1"/>
  <c r="C57" i="164"/>
  <c r="B57" i="164"/>
  <c r="E49" i="164"/>
  <c r="C49" i="164"/>
  <c r="B49" i="164"/>
  <c r="E44" i="164"/>
  <c r="C44" i="164"/>
  <c r="B44" i="164"/>
  <c r="E38" i="164"/>
  <c r="C38" i="164"/>
  <c r="B38" i="164"/>
  <c r="E31" i="164"/>
  <c r="C31" i="164"/>
  <c r="B31" i="164"/>
  <c r="E26" i="164"/>
  <c r="C26" i="164"/>
  <c r="B26" i="164"/>
  <c r="E21" i="164"/>
  <c r="C21" i="164"/>
  <c r="B21" i="164"/>
  <c r="E11" i="164"/>
  <c r="E59" i="164" s="1"/>
  <c r="C11" i="164"/>
  <c r="C59" i="164" s="1"/>
  <c r="B11" i="164"/>
  <c r="B59" i="164" s="1"/>
  <c r="E57" i="163"/>
  <c r="C57" i="163"/>
  <c r="B57" i="163"/>
  <c r="E49" i="163"/>
  <c r="C49" i="163"/>
  <c r="B49" i="163"/>
  <c r="E44" i="163"/>
  <c r="C44" i="163"/>
  <c r="B44" i="163"/>
  <c r="E38" i="163"/>
  <c r="C38" i="163"/>
  <c r="B38" i="163"/>
  <c r="E31" i="163"/>
  <c r="C31" i="163"/>
  <c r="B31" i="163"/>
  <c r="E26" i="163"/>
  <c r="C26" i="163"/>
  <c r="B26" i="163"/>
  <c r="E21" i="163"/>
  <c r="C21" i="163"/>
  <c r="B21" i="163"/>
  <c r="E11" i="163"/>
  <c r="E59" i="163" s="1"/>
  <c r="C11" i="163"/>
  <c r="C59" i="163" s="1"/>
  <c r="B11" i="163"/>
  <c r="B59" i="163" s="1"/>
  <c r="E57" i="162"/>
  <c r="C57" i="162"/>
  <c r="B57" i="162"/>
  <c r="E49" i="162"/>
  <c r="C49" i="162"/>
  <c r="B49" i="162"/>
  <c r="E44" i="162"/>
  <c r="C44" i="162"/>
  <c r="B44" i="162"/>
  <c r="E38" i="162"/>
  <c r="C38" i="162"/>
  <c r="B38" i="162"/>
  <c r="E31" i="162"/>
  <c r="C31" i="162"/>
  <c r="B31" i="162"/>
  <c r="E26" i="162"/>
  <c r="C26" i="162"/>
  <c r="B26" i="162"/>
  <c r="E21" i="162"/>
  <c r="C21" i="162"/>
  <c r="B21" i="162"/>
  <c r="E11" i="162"/>
  <c r="C11" i="162"/>
  <c r="C59" i="162" s="1"/>
  <c r="B11" i="162"/>
  <c r="B59" i="162" s="1"/>
  <c r="E57" i="16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C11" i="160"/>
  <c r="C59" i="160" s="1"/>
  <c r="B11" i="160"/>
  <c r="B59" i="160" s="1"/>
  <c r="E59" i="162" l="1"/>
  <c r="E59" i="160"/>
  <c r="E59" i="161"/>
  <c r="E57" i="159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<sst xmlns="http://schemas.openxmlformats.org/spreadsheetml/2006/main" count="504" uniqueCount="84">
  <si>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</si>
  <si>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</si>
  <si>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</si>
  <si>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</si>
  <si>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</si>
  <si>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</si>
  <si>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</si>
  <si>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</si>
  <si>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</si>
  <si>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</si>
  <si>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</si>
  <si>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</si>
  <si>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</si>
  <si>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</si>
  <si>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</si>
  <si>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</si>
  <si>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</si>
  <si>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</si>
  <si>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</si>
  <si>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</si>
  <si>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</si>
  <si>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</si>
  <si>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</si>
  <si>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</si>
  <si>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</si>
  <si>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</si>
  <si>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</si>
  <si>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</si>
  <si>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</si>
  <si>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</si>
  <si>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</si>
  <si>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</si>
  <si>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</si>
  <si>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</si>
  <si>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</si>
  <si>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</si>
  <si>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</si>
  <si>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</si>
  <si>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</si>
  <si>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</si>
  <si>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</si>
  <si>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</si>
  <si>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</si>
  <si>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</si>
  <si>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</si>
  <si>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</si>
  <si>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</si>
  <si>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</si>
  <si>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</si>
  <si>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</si>
  <si>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</si>
  <si>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</si>
  <si>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</si>
  <si>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</si>
  <si>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</si>
  <si>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</si>
  <si>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</si>
  <si>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</si>
  <si>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</si>
  <si>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</si>
  <si>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</si>
  <si>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</si>
  <si>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</si>
  <si>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</si>
  <si>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</si>
  <si>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</si>
  <si>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</si>
  <si>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</si>
  <si>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</si>
  <si>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</si>
  <si>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</si>
  <si>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</si>
  <si>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</si>
  <si>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</si>
  <si>
    <t>2024年9月（9/1～9/30）北海道から道外への転出牛（18ヵ月以上の乳用種（雌））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</si>
  <si>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</si>
  <si>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</si>
  <si>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2024年11月1日集計</t>
    <phoneticPr fontId="8"/>
  </si>
  <si>
    <t>2024年10月（10/1～10/31）北海道から道外への転出牛（18ヵ月以上の乳用種（雌））</t>
    <phoneticPr fontId="8"/>
  </si>
  <si>
    <t>2024年12月1日集計</t>
    <phoneticPr fontId="8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</si>
  <si>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</si>
  <si>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2024年11月（11/1～11/30）北海道から道外への転出牛（18ヵ月以上の乳用種（雌））</t>
    <phoneticPr fontId="8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</si>
  <si>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</si>
  <si>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>2025年1月1日集計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</si>
</sst>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62591</v>
          </cell>
        </row>
        <row r="26">
          <cell r="U26">
            <v>122845</v>
          </cell>
        </row>
        <row r="31">
          <cell r="U31">
            <v>8011</v>
          </cell>
        </row>
        <row r="36">
          <cell r="U36">
            <v>32677</v>
          </cell>
        </row>
        <row r="43">
          <cell r="U43">
            <v>17342</v>
          </cell>
        </row>
        <row r="49">
          <cell r="U49">
            <v>34051</v>
          </cell>
        </row>
        <row r="54">
          <cell r="U54">
            <v>12048</v>
          </cell>
        </row>
        <row r="62">
          <cell r="U62">
            <v>70202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62591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122845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8011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32677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17342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34051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12048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70202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362726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62591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122845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8011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32677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17342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34051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12048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70202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362655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75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62591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122845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8011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32677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17342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34051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12048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70202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362589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6404-CF0E-41A0-B42D-FFD0E30C78E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76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8306</v>
      </c>
    </row>
    <row r="6" spans="1:5" x14ac:dyDescent="0.2">
      <c r="A6" s="8" t="s">
        <v>17</v>
      </c>
      <c r="B6" s="21">
        <v>33</v>
      </c>
      <c r="C6" s="22">
        <v>2</v>
      </c>
      <c r="D6" s="15"/>
      <c r="E6" s="23">
        <v>25178</v>
      </c>
    </row>
    <row r="7" spans="1:5" x14ac:dyDescent="0.2">
      <c r="A7" s="8" t="s">
        <v>18</v>
      </c>
      <c r="B7" s="21">
        <v>36</v>
      </c>
      <c r="C7" s="22">
        <v>4</v>
      </c>
      <c r="D7" s="15"/>
      <c r="E7" s="23">
        <v>11593</v>
      </c>
    </row>
    <row r="8" spans="1:5" x14ac:dyDescent="0.2">
      <c r="A8" s="8" t="s">
        <v>19</v>
      </c>
      <c r="B8" s="21">
        <v>5</v>
      </c>
      <c r="C8" s="22">
        <v>0</v>
      </c>
      <c r="D8" s="15"/>
      <c r="E8" s="23">
        <v>2519</v>
      </c>
    </row>
    <row r="9" spans="1:5" x14ac:dyDescent="0.2">
      <c r="A9" s="8" t="s">
        <v>20</v>
      </c>
      <c r="B9" s="21">
        <v>56</v>
      </c>
      <c r="C9" s="22">
        <v>2</v>
      </c>
      <c r="D9" s="15"/>
      <c r="E9" s="23">
        <v>7851</v>
      </c>
    </row>
    <row r="10" spans="1:5" x14ac:dyDescent="0.2">
      <c r="A10" s="8" t="s">
        <v>21</v>
      </c>
      <c r="B10" s="21">
        <v>101</v>
      </c>
      <c r="C10" s="22">
        <v>20</v>
      </c>
      <c r="D10" s="15"/>
      <c r="E10" s="23">
        <v>7534</v>
      </c>
    </row>
    <row r="11" spans="1:5" ht="12.5" thickBot="1" x14ac:dyDescent="0.25">
      <c r="A11" s="9" t="s">
        <v>6</v>
      </c>
      <c r="B11" s="24">
        <f>SUM(B5:B10)</f>
        <v>366</v>
      </c>
      <c r="C11" s="25">
        <f>SUM(C5:C10)</f>
        <v>50</v>
      </c>
      <c r="D11" s="16"/>
      <c r="E11" s="26">
        <f>+'[1]①原データ貼付(2種）'!U16</f>
        <v>62591</v>
      </c>
    </row>
    <row r="12" spans="1:5" x14ac:dyDescent="0.2">
      <c r="A12" s="7" t="s">
        <v>22</v>
      </c>
      <c r="B12" s="27">
        <v>448</v>
      </c>
      <c r="C12" s="19">
        <v>132</v>
      </c>
      <c r="D12" s="15"/>
      <c r="E12" s="23">
        <v>18962</v>
      </c>
    </row>
    <row r="13" spans="1:5" x14ac:dyDescent="0.2">
      <c r="A13" s="8" t="s">
        <v>23</v>
      </c>
      <c r="B13" s="21">
        <v>415</v>
      </c>
      <c r="C13" s="22">
        <v>11</v>
      </c>
      <c r="D13" s="15"/>
      <c r="E13" s="23">
        <v>40437</v>
      </c>
    </row>
    <row r="14" spans="1:5" x14ac:dyDescent="0.2">
      <c r="A14" s="8" t="s">
        <v>24</v>
      </c>
      <c r="B14" s="21">
        <v>164</v>
      </c>
      <c r="C14" s="22">
        <v>2</v>
      </c>
      <c r="D14" s="15"/>
      <c r="E14" s="23">
        <v>23049</v>
      </c>
    </row>
    <row r="15" spans="1:5" x14ac:dyDescent="0.2">
      <c r="A15" s="8" t="s">
        <v>25</v>
      </c>
      <c r="B15" s="21">
        <v>56</v>
      </c>
      <c r="C15" s="22">
        <v>36</v>
      </c>
      <c r="D15" s="15"/>
      <c r="E15" s="23">
        <v>4357</v>
      </c>
    </row>
    <row r="16" spans="1:5" x14ac:dyDescent="0.2">
      <c r="A16" s="8" t="s">
        <v>26</v>
      </c>
      <c r="B16" s="21">
        <v>316</v>
      </c>
      <c r="C16" s="22">
        <v>14</v>
      </c>
      <c r="D16" s="15"/>
      <c r="E16" s="23">
        <v>20107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989</v>
      </c>
    </row>
    <row r="18" spans="1:5" x14ac:dyDescent="0.2">
      <c r="A18" s="8" t="s">
        <v>28</v>
      </c>
      <c r="B18" s="21">
        <v>38</v>
      </c>
      <c r="C18" s="22">
        <v>0</v>
      </c>
      <c r="D18" s="15"/>
      <c r="E18" s="23">
        <v>3140</v>
      </c>
    </row>
    <row r="19" spans="1:5" x14ac:dyDescent="0.2">
      <c r="A19" s="8" t="s">
        <v>29</v>
      </c>
      <c r="B19" s="21">
        <v>18</v>
      </c>
      <c r="C19" s="22">
        <v>0</v>
      </c>
      <c r="D19" s="15"/>
      <c r="E19" s="23">
        <v>2303</v>
      </c>
    </row>
    <row r="20" spans="1:5" x14ac:dyDescent="0.2">
      <c r="A20" s="8" t="s">
        <v>30</v>
      </c>
      <c r="B20" s="21">
        <v>140</v>
      </c>
      <c r="C20" s="22">
        <v>0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1603</v>
      </c>
      <c r="C21" s="24">
        <f>SUM(C12:C20)</f>
        <v>195</v>
      </c>
      <c r="D21" s="16"/>
      <c r="E21" s="26">
        <f>+'[1]①原データ貼付(2種）'!U26</f>
        <v>122845</v>
      </c>
    </row>
    <row r="22" spans="1:5" x14ac:dyDescent="0.2">
      <c r="A22" s="7" t="s">
        <v>31</v>
      </c>
      <c r="B22" s="27">
        <v>17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18</v>
      </c>
      <c r="C23" s="22">
        <v>4</v>
      </c>
      <c r="D23" s="15"/>
      <c r="E23" s="23">
        <v>1690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1990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37</v>
      </c>
      <c r="C26" s="25">
        <f>SUM(C22:C25)</f>
        <v>9</v>
      </c>
      <c r="D26" s="16"/>
      <c r="E26" s="26">
        <f>+'[1]①原データ貼付(2種）'!U31</f>
        <v>8011</v>
      </c>
    </row>
    <row r="27" spans="1:5" x14ac:dyDescent="0.2">
      <c r="A27" s="7" t="s">
        <v>35</v>
      </c>
      <c r="B27" s="27">
        <v>32</v>
      </c>
      <c r="C27" s="19">
        <v>10</v>
      </c>
      <c r="D27" s="15"/>
      <c r="E27" s="23">
        <v>9634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3446</v>
      </c>
    </row>
    <row r="29" spans="1:5" x14ac:dyDescent="0.2">
      <c r="A29" s="8" t="s">
        <v>37</v>
      </c>
      <c r="B29" s="21">
        <v>218</v>
      </c>
      <c r="C29" s="22">
        <v>7</v>
      </c>
      <c r="D29" s="15"/>
      <c r="E29" s="23">
        <v>14424</v>
      </c>
    </row>
    <row r="30" spans="1:5" x14ac:dyDescent="0.2">
      <c r="A30" s="8" t="s">
        <v>38</v>
      </c>
      <c r="B30" s="21">
        <v>107</v>
      </c>
      <c r="C30" s="22">
        <v>0</v>
      </c>
      <c r="D30" s="15"/>
      <c r="E30" s="23">
        <v>5565</v>
      </c>
    </row>
    <row r="31" spans="1:5" ht="12.5" thickBot="1" x14ac:dyDescent="0.25">
      <c r="A31" s="9" t="s">
        <v>9</v>
      </c>
      <c r="B31" s="24">
        <f>SUM(B27:B30)</f>
        <v>363</v>
      </c>
      <c r="C31" s="25">
        <f>SUM(C27:C30)</f>
        <v>17</v>
      </c>
      <c r="D31" s="16"/>
      <c r="E31" s="26">
        <f>+'[1]①原データ貼付(2種）'!U36</f>
        <v>32677</v>
      </c>
    </row>
    <row r="32" spans="1:5" x14ac:dyDescent="0.2">
      <c r="A32" s="7" t="s">
        <v>39</v>
      </c>
      <c r="B32" s="27">
        <v>3</v>
      </c>
      <c r="C32" s="27">
        <v>0</v>
      </c>
      <c r="D32" s="15"/>
      <c r="E32" s="23">
        <v>1864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2961</v>
      </c>
    </row>
    <row r="34" spans="1:5" x14ac:dyDescent="0.2">
      <c r="A34" s="8" t="s">
        <v>41</v>
      </c>
      <c r="B34" s="21">
        <v>9</v>
      </c>
      <c r="C34" s="22">
        <v>4</v>
      </c>
      <c r="D34" s="15"/>
      <c r="E34" s="23">
        <v>915</v>
      </c>
    </row>
    <row r="35" spans="1:5" x14ac:dyDescent="0.2">
      <c r="A35" s="8" t="s">
        <v>42</v>
      </c>
      <c r="B35" s="21">
        <v>109</v>
      </c>
      <c r="C35" s="22">
        <v>0</v>
      </c>
      <c r="D35" s="15"/>
      <c r="E35" s="23">
        <v>9141</v>
      </c>
    </row>
    <row r="36" spans="1:5" x14ac:dyDescent="0.2">
      <c r="A36" s="8" t="s">
        <v>43</v>
      </c>
      <c r="B36" s="21">
        <v>57</v>
      </c>
      <c r="C36" s="22">
        <v>3</v>
      </c>
      <c r="D36" s="15"/>
      <c r="E36" s="23">
        <v>2400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451</v>
      </c>
    </row>
    <row r="38" spans="1:5" ht="12.5" thickBot="1" x14ac:dyDescent="0.25">
      <c r="A38" s="9" t="s">
        <v>10</v>
      </c>
      <c r="B38" s="24">
        <f>SUM(B32:B37)</f>
        <v>209</v>
      </c>
      <c r="C38" s="25">
        <f>SUM(C32:C37)</f>
        <v>7</v>
      </c>
      <c r="D38" s="16"/>
      <c r="E38" s="26">
        <f>+'[1]①原データ貼付(2種）'!U43</f>
        <v>17342</v>
      </c>
    </row>
    <row r="39" spans="1:5" x14ac:dyDescent="0.2">
      <c r="A39" s="7" t="s">
        <v>45</v>
      </c>
      <c r="B39" s="27">
        <v>22</v>
      </c>
      <c r="C39" s="19">
        <v>0</v>
      </c>
      <c r="D39" s="15"/>
      <c r="E39" s="23">
        <v>6413</v>
      </c>
    </row>
    <row r="40" spans="1:5" x14ac:dyDescent="0.2">
      <c r="A40" s="8" t="s">
        <v>46</v>
      </c>
      <c r="B40" s="21">
        <v>119</v>
      </c>
      <c r="C40" s="22">
        <v>10</v>
      </c>
      <c r="D40" s="15"/>
      <c r="E40" s="23">
        <v>8329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11684</v>
      </c>
    </row>
    <row r="42" spans="1:5" x14ac:dyDescent="0.2">
      <c r="A42" s="8" t="s">
        <v>48</v>
      </c>
      <c r="B42" s="21">
        <v>20</v>
      </c>
      <c r="C42" s="22">
        <v>0</v>
      </c>
      <c r="D42" s="15"/>
      <c r="E42" s="23">
        <v>5999</v>
      </c>
    </row>
    <row r="43" spans="1:5" x14ac:dyDescent="0.2">
      <c r="A43" s="8" t="s">
        <v>49</v>
      </c>
      <c r="B43" s="21">
        <v>19</v>
      </c>
      <c r="C43" s="22">
        <v>0</v>
      </c>
      <c r="D43" s="15"/>
      <c r="E43" s="23">
        <v>1884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10</v>
      </c>
      <c r="D44" s="16"/>
      <c r="E44" s="26">
        <f>+'[1]①原データ貼付(2種）'!U49</f>
        <v>34051</v>
      </c>
    </row>
    <row r="45" spans="1:5" x14ac:dyDescent="0.2">
      <c r="A45" s="7" t="s">
        <v>50</v>
      </c>
      <c r="B45" s="27">
        <v>4</v>
      </c>
      <c r="C45" s="19">
        <v>0</v>
      </c>
      <c r="D45" s="15"/>
      <c r="E45" s="23">
        <v>2523</v>
      </c>
    </row>
    <row r="46" spans="1:5" x14ac:dyDescent="0.2">
      <c r="A46" s="8" t="s">
        <v>51</v>
      </c>
      <c r="B46" s="21">
        <v>35</v>
      </c>
      <c r="C46" s="22">
        <v>0</v>
      </c>
      <c r="D46" s="15"/>
      <c r="E46" s="23">
        <v>4159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3155</v>
      </c>
    </row>
    <row r="48" spans="1:5" x14ac:dyDescent="0.2">
      <c r="A48" s="8" t="s">
        <v>15</v>
      </c>
      <c r="B48" s="21">
        <v>60</v>
      </c>
      <c r="C48" s="22">
        <v>0</v>
      </c>
      <c r="D48" s="15"/>
      <c r="E48" s="23">
        <v>2263</v>
      </c>
    </row>
    <row r="49" spans="1:5" ht="12.5" thickBot="1" x14ac:dyDescent="0.25">
      <c r="A49" s="9" t="s">
        <v>12</v>
      </c>
      <c r="B49" s="24">
        <f>SUM(B45:B48)</f>
        <v>145</v>
      </c>
      <c r="C49" s="25">
        <f>SUM(C45:C48)</f>
        <v>0</v>
      </c>
      <c r="D49" s="16"/>
      <c r="E49" s="26">
        <f>+'[1]①原データ貼付(2種）'!U54</f>
        <v>12048</v>
      </c>
    </row>
    <row r="50" spans="1:5" x14ac:dyDescent="0.2">
      <c r="A50" s="7" t="s">
        <v>53</v>
      </c>
      <c r="B50" s="27">
        <v>10</v>
      </c>
      <c r="C50" s="19">
        <v>0</v>
      </c>
      <c r="D50" s="15"/>
      <c r="E50" s="23">
        <v>7004</v>
      </c>
    </row>
    <row r="51" spans="1:5" x14ac:dyDescent="0.2">
      <c r="A51" s="8" t="s">
        <v>54</v>
      </c>
      <c r="B51" s="21">
        <v>21</v>
      </c>
      <c r="C51" s="22">
        <v>0</v>
      </c>
      <c r="D51" s="15"/>
      <c r="E51" s="23">
        <v>1467</v>
      </c>
    </row>
    <row r="52" spans="1:5" x14ac:dyDescent="0.2">
      <c r="A52" s="8" t="s">
        <v>55</v>
      </c>
      <c r="B52" s="21">
        <v>5</v>
      </c>
      <c r="C52" s="22">
        <v>2</v>
      </c>
      <c r="D52" s="15"/>
      <c r="E52" s="23">
        <v>4657</v>
      </c>
    </row>
    <row r="53" spans="1:5" x14ac:dyDescent="0.2">
      <c r="A53" s="8" t="s">
        <v>56</v>
      </c>
      <c r="B53" s="21">
        <v>89</v>
      </c>
      <c r="C53" s="22">
        <v>0</v>
      </c>
      <c r="D53" s="15"/>
      <c r="E53" s="23">
        <v>30997</v>
      </c>
    </row>
    <row r="54" spans="1:5" x14ac:dyDescent="0.2">
      <c r="A54" s="8" t="s">
        <v>57</v>
      </c>
      <c r="B54" s="21">
        <v>6</v>
      </c>
      <c r="C54" s="22">
        <v>0</v>
      </c>
      <c r="D54" s="15"/>
      <c r="E54" s="23">
        <v>8389</v>
      </c>
    </row>
    <row r="55" spans="1:5" x14ac:dyDescent="0.2">
      <c r="A55" s="8" t="s">
        <v>58</v>
      </c>
      <c r="B55" s="21">
        <v>8</v>
      </c>
      <c r="C55" s="22">
        <v>0</v>
      </c>
      <c r="D55" s="15"/>
      <c r="E55" s="23">
        <v>9433</v>
      </c>
    </row>
    <row r="56" spans="1:5" x14ac:dyDescent="0.2">
      <c r="A56" s="8" t="s">
        <v>59</v>
      </c>
      <c r="B56" s="21">
        <v>65</v>
      </c>
      <c r="C56" s="22">
        <v>0</v>
      </c>
      <c r="D56" s="15"/>
      <c r="E56" s="23">
        <v>8535</v>
      </c>
    </row>
    <row r="57" spans="1:5" ht="12.5" thickBot="1" x14ac:dyDescent="0.25">
      <c r="A57" s="9" t="s">
        <v>13</v>
      </c>
      <c r="B57" s="28">
        <f>SUM(B50:B56)</f>
        <v>204</v>
      </c>
      <c r="C57" s="29">
        <f>SUM(C50:C56)</f>
        <v>2</v>
      </c>
      <c r="D57" s="16"/>
      <c r="E57" s="30">
        <f>+'[1]①原データ貼付(2種）'!U62</f>
        <v>70202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2770</v>
      </c>
    </row>
    <row r="59" spans="1:5" ht="13" thickTop="1" thickBot="1" x14ac:dyDescent="0.25">
      <c r="A59" s="11" t="s">
        <v>14</v>
      </c>
      <c r="B59" s="33">
        <f>B11+B21+B26+B31+B38+B44+B49+B57+B58</f>
        <v>3245</v>
      </c>
      <c r="C59" s="34">
        <f>C11+C21+C26+C31+C38+C44+C49+C57+C58</f>
        <v>290</v>
      </c>
      <c r="D59" s="17"/>
      <c r="E59" s="12">
        <f>E11+E21+E26+E31+E38+E44+E49+E57+E58</f>
        <v>362537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6A79-EA80-40D0-AF38-2428C0B258B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10" sqref="G1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79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80</v>
      </c>
    </row>
    <row r="5" spans="1:5" x14ac:dyDescent="0.2">
      <c r="A5" s="7" t="s">
        <v>16</v>
      </c>
      <c r="B5" s="18">
        <v>161</v>
      </c>
      <c r="C5" s="19">
        <v>22</v>
      </c>
      <c r="D5" s="15"/>
      <c r="E5" s="20">
        <v>8280</v>
      </c>
    </row>
    <row r="6" spans="1:5" x14ac:dyDescent="0.2">
      <c r="A6" s="8" t="s">
        <v>17</v>
      </c>
      <c r="B6" s="21">
        <v>46</v>
      </c>
      <c r="C6" s="22">
        <v>0</v>
      </c>
      <c r="D6" s="15"/>
      <c r="E6" s="23">
        <v>25010</v>
      </c>
    </row>
    <row r="7" spans="1:5" x14ac:dyDescent="0.2">
      <c r="A7" s="8" t="s">
        <v>18</v>
      </c>
      <c r="B7" s="21">
        <v>15</v>
      </c>
      <c r="C7" s="22">
        <v>0</v>
      </c>
      <c r="D7" s="15"/>
      <c r="E7" s="23">
        <v>11470</v>
      </c>
    </row>
    <row r="8" spans="1:5" x14ac:dyDescent="0.2">
      <c r="A8" s="8" t="s">
        <v>19</v>
      </c>
      <c r="B8" s="21">
        <v>6</v>
      </c>
      <c r="C8" s="22">
        <v>0</v>
      </c>
      <c r="D8" s="15"/>
      <c r="E8" s="23">
        <v>2513</v>
      </c>
    </row>
    <row r="9" spans="1:5" x14ac:dyDescent="0.2">
      <c r="A9" s="8" t="s">
        <v>20</v>
      </c>
      <c r="B9" s="21">
        <v>135</v>
      </c>
      <c r="C9" s="22">
        <v>0</v>
      </c>
      <c r="D9" s="15"/>
      <c r="E9" s="23">
        <v>7868</v>
      </c>
    </row>
    <row r="10" spans="1:5" x14ac:dyDescent="0.2">
      <c r="A10" s="8" t="s">
        <v>21</v>
      </c>
      <c r="B10" s="21">
        <v>74</v>
      </c>
      <c r="C10" s="22">
        <v>18</v>
      </c>
      <c r="D10" s="15"/>
      <c r="E10" s="23">
        <v>7495</v>
      </c>
    </row>
    <row r="11" spans="1:5" ht="12.5" thickBot="1" x14ac:dyDescent="0.25">
      <c r="A11" s="9" t="s">
        <v>6</v>
      </c>
      <c r="B11" s="24">
        <f>SUM(B5:B10)</f>
        <v>437</v>
      </c>
      <c r="C11" s="25">
        <f>SUM(C5:C10)</f>
        <v>40</v>
      </c>
      <c r="D11" s="16"/>
      <c r="E11" s="26">
        <f>+'[1]①原データ貼付(2種）'!U16</f>
        <v>62591</v>
      </c>
    </row>
    <row r="12" spans="1:5" x14ac:dyDescent="0.2">
      <c r="A12" s="7" t="s">
        <v>22</v>
      </c>
      <c r="B12" s="27">
        <v>540</v>
      </c>
      <c r="C12" s="19">
        <v>165</v>
      </c>
      <c r="D12" s="15"/>
      <c r="E12" s="23">
        <v>18847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40302</v>
      </c>
    </row>
    <row r="14" spans="1:5" x14ac:dyDescent="0.2">
      <c r="A14" s="8" t="s">
        <v>24</v>
      </c>
      <c r="B14" s="21">
        <v>180</v>
      </c>
      <c r="C14" s="22">
        <v>24</v>
      </c>
      <c r="D14" s="15"/>
      <c r="E14" s="23">
        <v>22913</v>
      </c>
    </row>
    <row r="15" spans="1:5" x14ac:dyDescent="0.2">
      <c r="A15" s="8" t="s">
        <v>25</v>
      </c>
      <c r="B15" s="21">
        <v>69</v>
      </c>
      <c r="C15" s="22">
        <v>32</v>
      </c>
      <c r="D15" s="15"/>
      <c r="E15" s="23">
        <v>4406</v>
      </c>
    </row>
    <row r="16" spans="1:5" x14ac:dyDescent="0.2">
      <c r="A16" s="8" t="s">
        <v>26</v>
      </c>
      <c r="B16" s="21">
        <v>306</v>
      </c>
      <c r="C16" s="22">
        <v>25</v>
      </c>
      <c r="D16" s="15"/>
      <c r="E16" s="23">
        <v>20028</v>
      </c>
    </row>
    <row r="17" spans="1:5" x14ac:dyDescent="0.2">
      <c r="A17" s="8" t="s">
        <v>27</v>
      </c>
      <c r="B17" s="21">
        <v>6</v>
      </c>
      <c r="C17" s="22">
        <v>0</v>
      </c>
      <c r="D17" s="15"/>
      <c r="E17" s="23">
        <v>996</v>
      </c>
    </row>
    <row r="18" spans="1:5" x14ac:dyDescent="0.2">
      <c r="A18" s="8" t="s">
        <v>28</v>
      </c>
      <c r="B18" s="21">
        <v>16</v>
      </c>
      <c r="C18" s="22">
        <v>0</v>
      </c>
      <c r="D18" s="15"/>
      <c r="E18" s="23">
        <v>3116</v>
      </c>
    </row>
    <row r="19" spans="1:5" x14ac:dyDescent="0.2">
      <c r="A19" s="8" t="s">
        <v>29</v>
      </c>
      <c r="B19" s="21">
        <v>13</v>
      </c>
      <c r="C19" s="22">
        <v>0</v>
      </c>
      <c r="D19" s="15"/>
      <c r="E19" s="23">
        <v>2278</v>
      </c>
    </row>
    <row r="20" spans="1:5" x14ac:dyDescent="0.2">
      <c r="A20" s="8" t="s">
        <v>30</v>
      </c>
      <c r="B20" s="21">
        <v>92</v>
      </c>
      <c r="C20" s="22">
        <v>2</v>
      </c>
      <c r="D20" s="15"/>
      <c r="E20" s="23">
        <v>10209</v>
      </c>
    </row>
    <row r="21" spans="1:5" ht="12.5" thickBot="1" x14ac:dyDescent="0.25">
      <c r="A21" s="9" t="s">
        <v>7</v>
      </c>
      <c r="B21" s="24">
        <f>SUM(B12:B20)</f>
        <v>1715</v>
      </c>
      <c r="C21" s="24">
        <f>SUM(C12:C20)</f>
        <v>268</v>
      </c>
      <c r="D21" s="16"/>
      <c r="E21" s="26">
        <f>+'[1]①原データ貼付(2種）'!U26</f>
        <v>122845</v>
      </c>
    </row>
    <row r="22" spans="1:5" x14ac:dyDescent="0.2">
      <c r="A22" s="7" t="s">
        <v>31</v>
      </c>
      <c r="B22" s="27">
        <v>21</v>
      </c>
      <c r="C22" s="19">
        <v>0</v>
      </c>
      <c r="D22" s="15"/>
      <c r="E22" s="23">
        <v>3732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1687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1972</v>
      </c>
    </row>
    <row r="25" spans="1:5" x14ac:dyDescent="0.2">
      <c r="A25" s="8" t="s">
        <v>34</v>
      </c>
      <c r="B25" s="21">
        <v>5</v>
      </c>
      <c r="C25" s="22">
        <v>0</v>
      </c>
      <c r="D25" s="15"/>
      <c r="E25" s="23">
        <v>640</v>
      </c>
    </row>
    <row r="26" spans="1:5" ht="12.5" thickBot="1" x14ac:dyDescent="0.25">
      <c r="A26" s="9" t="s">
        <v>8</v>
      </c>
      <c r="B26" s="24">
        <f>SUM(B22:B25)</f>
        <v>38</v>
      </c>
      <c r="C26" s="25">
        <f>SUM(C22:C25)</f>
        <v>0</v>
      </c>
      <c r="D26" s="16"/>
      <c r="E26" s="26">
        <f>+'[1]①原データ貼付(2種）'!U31</f>
        <v>8011</v>
      </c>
    </row>
    <row r="27" spans="1:5" x14ac:dyDescent="0.2">
      <c r="A27" s="7" t="s">
        <v>35</v>
      </c>
      <c r="B27" s="27">
        <v>37</v>
      </c>
      <c r="C27" s="19">
        <v>10</v>
      </c>
      <c r="D27" s="15"/>
      <c r="E27" s="23">
        <v>9469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223</v>
      </c>
      <c r="C29" s="22">
        <v>1</v>
      </c>
      <c r="D29" s="15"/>
      <c r="E29" s="23">
        <v>14312</v>
      </c>
    </row>
    <row r="30" spans="1:5" x14ac:dyDescent="0.2">
      <c r="A30" s="8" t="s">
        <v>38</v>
      </c>
      <c r="B30" s="21">
        <v>81</v>
      </c>
      <c r="C30" s="22">
        <v>0</v>
      </c>
      <c r="D30" s="15"/>
      <c r="E30" s="23">
        <v>5551</v>
      </c>
    </row>
    <row r="31" spans="1:5" ht="12.5" thickBot="1" x14ac:dyDescent="0.25">
      <c r="A31" s="9" t="s">
        <v>9</v>
      </c>
      <c r="B31" s="24">
        <f>SUM(B27:B30)</f>
        <v>352</v>
      </c>
      <c r="C31" s="25">
        <f>SUM(C27:C30)</f>
        <v>11</v>
      </c>
      <c r="D31" s="16"/>
      <c r="E31" s="26">
        <f>+'[1]①原データ貼付(2種）'!U36</f>
        <v>32677</v>
      </c>
    </row>
    <row r="32" spans="1:5" x14ac:dyDescent="0.2">
      <c r="A32" s="7" t="s">
        <v>39</v>
      </c>
      <c r="B32" s="27">
        <v>7</v>
      </c>
      <c r="C32" s="27">
        <v>0</v>
      </c>
      <c r="D32" s="15"/>
      <c r="E32" s="23">
        <v>1763</v>
      </c>
    </row>
    <row r="33" spans="1:5" x14ac:dyDescent="0.2">
      <c r="A33" s="8" t="s">
        <v>40</v>
      </c>
      <c r="B33" s="21">
        <v>34</v>
      </c>
      <c r="C33" s="22">
        <v>0</v>
      </c>
      <c r="D33" s="15"/>
      <c r="E33" s="23">
        <v>2864</v>
      </c>
    </row>
    <row r="34" spans="1:5" x14ac:dyDescent="0.2">
      <c r="A34" s="8" t="s">
        <v>41</v>
      </c>
      <c r="B34" s="21">
        <v>15</v>
      </c>
      <c r="C34" s="22">
        <v>0</v>
      </c>
      <c r="D34" s="15"/>
      <c r="E34" s="23">
        <v>910</v>
      </c>
    </row>
    <row r="35" spans="1:5" x14ac:dyDescent="0.2">
      <c r="A35" s="8" t="s">
        <v>42</v>
      </c>
      <c r="B35" s="21">
        <v>125</v>
      </c>
      <c r="C35" s="22">
        <v>0</v>
      </c>
      <c r="D35" s="15"/>
      <c r="E35" s="23">
        <v>9036</v>
      </c>
    </row>
    <row r="36" spans="1:5" x14ac:dyDescent="0.2">
      <c r="A36" s="8" t="s">
        <v>43</v>
      </c>
      <c r="B36" s="21">
        <v>62</v>
      </c>
      <c r="C36" s="22">
        <v>2</v>
      </c>
      <c r="D36" s="15"/>
      <c r="E36" s="23">
        <v>2345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251</v>
      </c>
      <c r="C38" s="25">
        <f>SUM(C32:C37)</f>
        <v>2</v>
      </c>
      <c r="D38" s="16"/>
      <c r="E38" s="26">
        <f>+'[1]①原データ貼付(2種）'!U43</f>
        <v>17342</v>
      </c>
    </row>
    <row r="39" spans="1:5" x14ac:dyDescent="0.2">
      <c r="A39" s="7" t="s">
        <v>45</v>
      </c>
      <c r="B39" s="27">
        <v>45</v>
      </c>
      <c r="C39" s="19">
        <v>0</v>
      </c>
      <c r="D39" s="15"/>
      <c r="E39" s="23">
        <v>6410</v>
      </c>
    </row>
    <row r="40" spans="1:5" x14ac:dyDescent="0.2">
      <c r="A40" s="8" t="s">
        <v>46</v>
      </c>
      <c r="B40" s="21">
        <v>86</v>
      </c>
      <c r="C40" s="22">
        <v>4</v>
      </c>
      <c r="D40" s="15"/>
      <c r="E40" s="23">
        <v>8322</v>
      </c>
    </row>
    <row r="41" spans="1:5" x14ac:dyDescent="0.2">
      <c r="A41" s="8" t="s">
        <v>47</v>
      </c>
      <c r="B41" s="21">
        <v>163</v>
      </c>
      <c r="C41" s="22">
        <v>0</v>
      </c>
      <c r="D41" s="15"/>
      <c r="E41" s="23">
        <v>11663</v>
      </c>
    </row>
    <row r="42" spans="1:5" x14ac:dyDescent="0.2">
      <c r="A42" s="8" t="s">
        <v>48</v>
      </c>
      <c r="B42" s="21">
        <v>2</v>
      </c>
      <c r="C42" s="22">
        <v>0</v>
      </c>
      <c r="D42" s="15"/>
      <c r="E42" s="23">
        <v>5847</v>
      </c>
    </row>
    <row r="43" spans="1:5" x14ac:dyDescent="0.2">
      <c r="A43" s="8" t="s">
        <v>49</v>
      </c>
      <c r="B43" s="21">
        <v>15</v>
      </c>
      <c r="C43" s="22">
        <v>0</v>
      </c>
      <c r="D43" s="15"/>
      <c r="E43" s="23">
        <v>1863</v>
      </c>
    </row>
    <row r="44" spans="1:5" ht="12.5" thickBot="1" x14ac:dyDescent="0.25">
      <c r="A44" s="9" t="s">
        <v>11</v>
      </c>
      <c r="B44" s="24">
        <f>SUM(B39:B43)</f>
        <v>311</v>
      </c>
      <c r="C44" s="25">
        <f>SUM(C39:C43)</f>
        <v>4</v>
      </c>
      <c r="D44" s="16"/>
      <c r="E44" s="26">
        <f>+'[1]①原データ貼付(2種）'!U49</f>
        <v>34051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2524</v>
      </c>
    </row>
    <row r="46" spans="1:5" x14ac:dyDescent="0.2">
      <c r="A46" s="8" t="s">
        <v>51</v>
      </c>
      <c r="B46" s="21">
        <v>33</v>
      </c>
      <c r="C46" s="22">
        <v>0</v>
      </c>
      <c r="D46" s="15"/>
      <c r="E46" s="23">
        <v>4123</v>
      </c>
    </row>
    <row r="47" spans="1:5" x14ac:dyDescent="0.2">
      <c r="A47" s="8" t="s">
        <v>52</v>
      </c>
      <c r="B47" s="21">
        <v>30</v>
      </c>
      <c r="C47" s="22">
        <v>0</v>
      </c>
      <c r="D47" s="15"/>
      <c r="E47" s="23">
        <v>3165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2278</v>
      </c>
    </row>
    <row r="49" spans="1:5" ht="12.5" thickBot="1" x14ac:dyDescent="0.25">
      <c r="A49" s="9" t="s">
        <v>12</v>
      </c>
      <c r="B49" s="24">
        <f>SUM(B45:B48)</f>
        <v>96</v>
      </c>
      <c r="C49" s="25">
        <f>SUM(C45:C48)</f>
        <v>0</v>
      </c>
      <c r="D49" s="16"/>
      <c r="E49" s="26">
        <f>+'[1]①原データ貼付(2種）'!U54</f>
        <v>12048</v>
      </c>
    </row>
    <row r="50" spans="1:5" x14ac:dyDescent="0.2">
      <c r="A50" s="7" t="s">
        <v>53</v>
      </c>
      <c r="B50" s="27">
        <v>36</v>
      </c>
      <c r="C50" s="19">
        <v>1</v>
      </c>
      <c r="D50" s="15"/>
      <c r="E50" s="23">
        <v>6982</v>
      </c>
    </row>
    <row r="51" spans="1:5" x14ac:dyDescent="0.2">
      <c r="A51" s="8" t="s">
        <v>54</v>
      </c>
      <c r="B51" s="21">
        <v>19</v>
      </c>
      <c r="C51" s="22">
        <v>0</v>
      </c>
      <c r="D51" s="15"/>
      <c r="E51" s="23">
        <v>1455</v>
      </c>
    </row>
    <row r="52" spans="1:5" x14ac:dyDescent="0.2">
      <c r="A52" s="8" t="s">
        <v>55</v>
      </c>
      <c r="B52" s="21">
        <v>36</v>
      </c>
      <c r="C52" s="22">
        <v>8</v>
      </c>
      <c r="D52" s="15"/>
      <c r="E52" s="23">
        <v>4638</v>
      </c>
    </row>
    <row r="53" spans="1:5" x14ac:dyDescent="0.2">
      <c r="A53" s="8" t="s">
        <v>56</v>
      </c>
      <c r="B53" s="21">
        <v>119</v>
      </c>
      <c r="C53" s="22">
        <v>0</v>
      </c>
      <c r="D53" s="15"/>
      <c r="E53" s="23">
        <v>30907</v>
      </c>
    </row>
    <row r="54" spans="1:5" x14ac:dyDescent="0.2">
      <c r="A54" s="8" t="s">
        <v>57</v>
      </c>
      <c r="B54" s="21">
        <v>12</v>
      </c>
      <c r="C54" s="22">
        <v>0</v>
      </c>
      <c r="D54" s="15"/>
      <c r="E54" s="23">
        <v>8399</v>
      </c>
    </row>
    <row r="55" spans="1:5" x14ac:dyDescent="0.2">
      <c r="A55" s="8" t="s">
        <v>58</v>
      </c>
      <c r="B55" s="21">
        <v>41</v>
      </c>
      <c r="C55" s="22">
        <v>0</v>
      </c>
      <c r="D55" s="15"/>
      <c r="E55" s="23">
        <v>9488</v>
      </c>
    </row>
    <row r="56" spans="1:5" x14ac:dyDescent="0.2">
      <c r="A56" s="8" t="s">
        <v>59</v>
      </c>
      <c r="B56" s="21">
        <v>93</v>
      </c>
      <c r="C56" s="22">
        <v>0</v>
      </c>
      <c r="D56" s="15"/>
      <c r="E56" s="23">
        <v>8512</v>
      </c>
    </row>
    <row r="57" spans="1:5" ht="12.5" thickBot="1" x14ac:dyDescent="0.25">
      <c r="A57" s="9" t="s">
        <v>13</v>
      </c>
      <c r="B57" s="28">
        <f>SUM(B50:B56)</f>
        <v>356</v>
      </c>
      <c r="C57" s="29">
        <f>SUM(C50:C56)</f>
        <v>9</v>
      </c>
      <c r="D57" s="16"/>
      <c r="E57" s="30">
        <f>+'[1]①原データ貼付(2種）'!U62</f>
        <v>70202</v>
      </c>
    </row>
    <row r="58" spans="1:5" ht="12.5" thickBot="1" x14ac:dyDescent="0.25">
      <c r="A58" s="10" t="s">
        <v>60</v>
      </c>
      <c r="B58" s="21">
        <v>15</v>
      </c>
      <c r="C58" s="31">
        <v>0</v>
      </c>
      <c r="D58" s="16"/>
      <c r="E58" s="32">
        <v>2738</v>
      </c>
    </row>
    <row r="59" spans="1:5" ht="13" thickTop="1" thickBot="1" x14ac:dyDescent="0.25">
      <c r="A59" s="11" t="s">
        <v>14</v>
      </c>
      <c r="B59" s="33">
        <f>B11+B21+B26+B31+B38+B44+B49+B57+B58</f>
        <v>3571</v>
      </c>
      <c r="C59" s="34">
        <f>C11+C21+C26+C31+C38+C44+C49+C57+C58</f>
        <v>334</v>
      </c>
      <c r="D59" s="17"/>
      <c r="E59" s="12">
        <f>E11+E21+E26+E31+E38+E44+E49+E57+E58</f>
        <v>362505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C3A-D8B8-45B5-9381-2BEBE539012F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H7" sqref="H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81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82</v>
      </c>
    </row>
    <row r="5" spans="1:5" x14ac:dyDescent="0.2">
      <c r="A5" s="7" t="s">
        <v>16</v>
      </c>
      <c r="B5" s="18">
        <v>108</v>
      </c>
      <c r="C5" s="19">
        <v>22</v>
      </c>
      <c r="D5" s="15"/>
      <c r="E5" s="20">
        <v>8217</v>
      </c>
    </row>
    <row r="6" spans="1:5" x14ac:dyDescent="0.2">
      <c r="A6" s="8" t="s">
        <v>17</v>
      </c>
      <c r="B6" s="21">
        <v>41</v>
      </c>
      <c r="C6" s="22">
        <v>1</v>
      </c>
      <c r="D6" s="15"/>
      <c r="E6" s="23">
        <v>24978</v>
      </c>
    </row>
    <row r="7" spans="1:5" x14ac:dyDescent="0.2">
      <c r="A7" s="8" t="s">
        <v>18</v>
      </c>
      <c r="B7" s="21">
        <v>49</v>
      </c>
      <c r="C7" s="22">
        <v>16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92</v>
      </c>
      <c r="C9" s="22">
        <v>5</v>
      </c>
      <c r="D9" s="15"/>
      <c r="E9" s="23">
        <v>7947</v>
      </c>
    </row>
    <row r="10" spans="1:5" x14ac:dyDescent="0.2">
      <c r="A10" s="8" t="s">
        <v>21</v>
      </c>
      <c r="B10" s="21">
        <v>67</v>
      </c>
      <c r="C10" s="22">
        <v>13</v>
      </c>
      <c r="D10" s="15"/>
      <c r="E10" s="23">
        <v>7491</v>
      </c>
    </row>
    <row r="11" spans="1:5" ht="12.5" thickBot="1" x14ac:dyDescent="0.25">
      <c r="A11" s="9" t="s">
        <v>6</v>
      </c>
      <c r="B11" s="24">
        <f>SUM(B5:B10)</f>
        <v>365</v>
      </c>
      <c r="C11" s="25">
        <f>SUM(C5:C10)</f>
        <v>57</v>
      </c>
      <c r="D11" s="16"/>
      <c r="E11" s="26">
        <f>+'[1]①原データ貼付(2種）'!U16</f>
        <v>62591</v>
      </c>
    </row>
    <row r="12" spans="1:5" x14ac:dyDescent="0.2">
      <c r="A12" s="7" t="s">
        <v>22</v>
      </c>
      <c r="B12" s="27">
        <v>569</v>
      </c>
      <c r="C12" s="19">
        <v>150</v>
      </c>
      <c r="D12" s="15"/>
      <c r="E12" s="23">
        <v>18837</v>
      </c>
    </row>
    <row r="13" spans="1:5" x14ac:dyDescent="0.2">
      <c r="A13" s="8" t="s">
        <v>23</v>
      </c>
      <c r="B13" s="21">
        <v>534</v>
      </c>
      <c r="C13" s="22">
        <v>25</v>
      </c>
      <c r="D13" s="15"/>
      <c r="E13" s="23">
        <v>40187</v>
      </c>
    </row>
    <row r="14" spans="1:5" x14ac:dyDescent="0.2">
      <c r="A14" s="8" t="s">
        <v>24</v>
      </c>
      <c r="B14" s="21">
        <v>151</v>
      </c>
      <c r="C14" s="22">
        <v>13</v>
      </c>
      <c r="D14" s="15"/>
      <c r="E14" s="23">
        <v>22840</v>
      </c>
    </row>
    <row r="15" spans="1:5" x14ac:dyDescent="0.2">
      <c r="A15" s="8" t="s">
        <v>25</v>
      </c>
      <c r="B15" s="21">
        <v>104</v>
      </c>
      <c r="C15" s="22">
        <v>59</v>
      </c>
      <c r="D15" s="15"/>
      <c r="E15" s="23">
        <v>4407</v>
      </c>
    </row>
    <row r="16" spans="1:5" x14ac:dyDescent="0.2">
      <c r="A16" s="8" t="s">
        <v>26</v>
      </c>
      <c r="B16" s="21">
        <v>396</v>
      </c>
      <c r="C16" s="22">
        <v>47</v>
      </c>
      <c r="D16" s="15"/>
      <c r="E16" s="23">
        <v>20029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1017</v>
      </c>
    </row>
    <row r="18" spans="1:5" x14ac:dyDescent="0.2">
      <c r="A18" s="8" t="s">
        <v>28</v>
      </c>
      <c r="B18" s="21">
        <v>44</v>
      </c>
      <c r="C18" s="22">
        <v>0</v>
      </c>
      <c r="D18" s="15"/>
      <c r="E18" s="23">
        <v>3077</v>
      </c>
    </row>
    <row r="19" spans="1:5" x14ac:dyDescent="0.2">
      <c r="A19" s="8" t="s">
        <v>29</v>
      </c>
      <c r="B19" s="21">
        <v>16</v>
      </c>
      <c r="C19" s="22">
        <v>0</v>
      </c>
      <c r="D19" s="15"/>
      <c r="E19" s="23">
        <v>2260</v>
      </c>
    </row>
    <row r="20" spans="1:5" x14ac:dyDescent="0.2">
      <c r="A20" s="8" t="s">
        <v>30</v>
      </c>
      <c r="B20" s="21">
        <v>84</v>
      </c>
      <c r="C20" s="22">
        <v>2</v>
      </c>
      <c r="D20" s="15"/>
      <c r="E20" s="23">
        <v>10191</v>
      </c>
    </row>
    <row r="21" spans="1:5" ht="12.5" thickBot="1" x14ac:dyDescent="0.25">
      <c r="A21" s="9" t="s">
        <v>7</v>
      </c>
      <c r="B21" s="24">
        <f>SUM(B12:B20)</f>
        <v>1908</v>
      </c>
      <c r="C21" s="24">
        <f>SUM(C12:C20)</f>
        <v>296</v>
      </c>
      <c r="D21" s="16"/>
      <c r="E21" s="26">
        <f>+'[1]①原データ貼付(2種）'!U26</f>
        <v>122845</v>
      </c>
    </row>
    <row r="22" spans="1:5" x14ac:dyDescent="0.2">
      <c r="A22" s="7" t="s">
        <v>31</v>
      </c>
      <c r="B22" s="27">
        <v>10</v>
      </c>
      <c r="C22" s="19">
        <v>0</v>
      </c>
      <c r="D22" s="15"/>
      <c r="E22" s="23">
        <v>3722</v>
      </c>
    </row>
    <row r="23" spans="1:5" x14ac:dyDescent="0.2">
      <c r="A23" s="8" t="s">
        <v>32</v>
      </c>
      <c r="B23" s="21">
        <v>15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1960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646</v>
      </c>
    </row>
    <row r="26" spans="1:5" ht="12.5" thickBot="1" x14ac:dyDescent="0.25">
      <c r="A26" s="9" t="s">
        <v>8</v>
      </c>
      <c r="B26" s="24">
        <f>SUM(B22:B25)</f>
        <v>26</v>
      </c>
      <c r="C26" s="25">
        <f>SUM(C22:C25)</f>
        <v>0</v>
      </c>
      <c r="D26" s="16"/>
      <c r="E26" s="26">
        <f>+'[1]①原データ貼付(2種）'!U31</f>
        <v>8011</v>
      </c>
    </row>
    <row r="27" spans="1:5" x14ac:dyDescent="0.2">
      <c r="A27" s="7" t="s">
        <v>35</v>
      </c>
      <c r="B27" s="27">
        <v>38</v>
      </c>
      <c r="C27" s="19">
        <v>4</v>
      </c>
      <c r="D27" s="15"/>
      <c r="E27" s="23">
        <v>9438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3420</v>
      </c>
    </row>
    <row r="29" spans="1:5" x14ac:dyDescent="0.2">
      <c r="A29" s="8" t="s">
        <v>37</v>
      </c>
      <c r="B29" s="21">
        <v>227</v>
      </c>
      <c r="C29" s="22">
        <v>5</v>
      </c>
      <c r="D29" s="15"/>
      <c r="E29" s="23">
        <v>14288</v>
      </c>
    </row>
    <row r="30" spans="1:5" x14ac:dyDescent="0.2">
      <c r="A30" s="8" t="s">
        <v>38</v>
      </c>
      <c r="B30" s="21">
        <v>103</v>
      </c>
      <c r="C30" s="22">
        <v>7</v>
      </c>
      <c r="D30" s="15"/>
      <c r="E30" s="23">
        <v>5531</v>
      </c>
    </row>
    <row r="31" spans="1:5" ht="12.5" thickBot="1" x14ac:dyDescent="0.25">
      <c r="A31" s="9" t="s">
        <v>9</v>
      </c>
      <c r="B31" s="24">
        <f>SUM(B27:B30)</f>
        <v>376</v>
      </c>
      <c r="C31" s="25">
        <f>SUM(C27:C30)</f>
        <v>16</v>
      </c>
      <c r="D31" s="16"/>
      <c r="E31" s="26">
        <f>+'[1]①原データ貼付(2種）'!U36</f>
        <v>32677</v>
      </c>
    </row>
    <row r="32" spans="1:5" x14ac:dyDescent="0.2">
      <c r="A32" s="7" t="s">
        <v>39</v>
      </c>
      <c r="B32" s="27">
        <v>29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2870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905</v>
      </c>
    </row>
    <row r="35" spans="1:5" x14ac:dyDescent="0.2">
      <c r="A35" s="8" t="s">
        <v>42</v>
      </c>
      <c r="B35" s="21">
        <v>131</v>
      </c>
      <c r="C35" s="22">
        <v>0</v>
      </c>
      <c r="D35" s="15"/>
      <c r="E35" s="23">
        <v>9017</v>
      </c>
    </row>
    <row r="36" spans="1:5" x14ac:dyDescent="0.2">
      <c r="A36" s="8" t="s">
        <v>43</v>
      </c>
      <c r="B36" s="21">
        <v>13</v>
      </c>
      <c r="C36" s="22">
        <v>0</v>
      </c>
      <c r="D36" s="15"/>
      <c r="E36" s="23">
        <v>2341</v>
      </c>
    </row>
    <row r="37" spans="1:5" x14ac:dyDescent="0.2">
      <c r="A37" s="8" t="s">
        <v>44</v>
      </c>
      <c r="B37" s="21">
        <v>10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264</v>
      </c>
      <c r="C38" s="25">
        <f>SUM(C32:C37)</f>
        <v>0</v>
      </c>
      <c r="D38" s="16"/>
      <c r="E38" s="26">
        <f>+'[1]①原データ貼付(2種）'!U43</f>
        <v>17342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8277</v>
      </c>
    </row>
    <row r="41" spans="1:5" x14ac:dyDescent="0.2">
      <c r="A41" s="8" t="s">
        <v>47</v>
      </c>
      <c r="B41" s="21">
        <v>178</v>
      </c>
      <c r="C41" s="22">
        <v>0</v>
      </c>
      <c r="D41" s="15"/>
      <c r="E41" s="23">
        <v>11697</v>
      </c>
    </row>
    <row r="42" spans="1:5" x14ac:dyDescent="0.2">
      <c r="A42" s="8" t="s">
        <v>48</v>
      </c>
      <c r="B42" s="21">
        <v>15</v>
      </c>
      <c r="C42" s="22">
        <v>0</v>
      </c>
      <c r="D42" s="15"/>
      <c r="E42" s="23">
        <v>5774</v>
      </c>
    </row>
    <row r="43" spans="1:5" x14ac:dyDescent="0.2">
      <c r="A43" s="8" t="s">
        <v>49</v>
      </c>
      <c r="B43" s="21">
        <v>11</v>
      </c>
      <c r="C43" s="22">
        <v>0</v>
      </c>
      <c r="D43" s="15"/>
      <c r="E43" s="23">
        <v>1853</v>
      </c>
    </row>
    <row r="44" spans="1:5" ht="12.5" thickBot="1" x14ac:dyDescent="0.25">
      <c r="A44" s="9" t="s">
        <v>11</v>
      </c>
      <c r="B44" s="24">
        <f>SUM(B39:B43)</f>
        <v>264</v>
      </c>
      <c r="C44" s="25">
        <f>SUM(C39:C43)</f>
        <v>4</v>
      </c>
      <c r="D44" s="16"/>
      <c r="E44" s="26">
        <f>+'[1]①原データ貼付(2種）'!U49</f>
        <v>34051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2512</v>
      </c>
    </row>
    <row r="46" spans="1:5" x14ac:dyDescent="0.2">
      <c r="A46" s="8" t="s">
        <v>51</v>
      </c>
      <c r="B46" s="21">
        <v>30</v>
      </c>
      <c r="C46" s="22">
        <v>0</v>
      </c>
      <c r="D46" s="15"/>
      <c r="E46" s="23">
        <v>4084</v>
      </c>
    </row>
    <row r="47" spans="1:5" x14ac:dyDescent="0.2">
      <c r="A47" s="8" t="s">
        <v>52</v>
      </c>
      <c r="B47" s="21">
        <v>26</v>
      </c>
      <c r="C47" s="22">
        <v>0</v>
      </c>
      <c r="D47" s="15"/>
      <c r="E47" s="23">
        <v>3157</v>
      </c>
    </row>
    <row r="48" spans="1:5" x14ac:dyDescent="0.2">
      <c r="A48" s="8" t="s">
        <v>15</v>
      </c>
      <c r="B48" s="21">
        <v>13</v>
      </c>
      <c r="C48" s="22">
        <v>0</v>
      </c>
      <c r="D48" s="15"/>
      <c r="E48" s="23">
        <v>2295</v>
      </c>
    </row>
    <row r="49" spans="1:5" ht="12.5" thickBot="1" x14ac:dyDescent="0.25">
      <c r="A49" s="9" t="s">
        <v>12</v>
      </c>
      <c r="B49" s="24">
        <f>SUM(B45:B48)</f>
        <v>79</v>
      </c>
      <c r="C49" s="25">
        <f>SUM(C45:C48)</f>
        <v>0</v>
      </c>
      <c r="D49" s="16"/>
      <c r="E49" s="26">
        <f>+'[1]①原データ貼付(2種）'!U54</f>
        <v>12048</v>
      </c>
    </row>
    <row r="50" spans="1:5" x14ac:dyDescent="0.2">
      <c r="A50" s="7" t="s">
        <v>53</v>
      </c>
      <c r="B50" s="27">
        <v>12</v>
      </c>
      <c r="C50" s="19">
        <v>0</v>
      </c>
      <c r="D50" s="15"/>
      <c r="E50" s="23">
        <v>6966</v>
      </c>
    </row>
    <row r="51" spans="1:5" x14ac:dyDescent="0.2">
      <c r="A51" s="8" t="s">
        <v>54</v>
      </c>
      <c r="B51" s="21">
        <v>9</v>
      </c>
      <c r="C51" s="22">
        <v>0</v>
      </c>
      <c r="D51" s="15"/>
      <c r="E51" s="23">
        <v>1446</v>
      </c>
    </row>
    <row r="52" spans="1:5" x14ac:dyDescent="0.2">
      <c r="A52" s="8" t="s">
        <v>55</v>
      </c>
      <c r="B52" s="21">
        <v>38</v>
      </c>
      <c r="C52" s="22">
        <v>1</v>
      </c>
      <c r="D52" s="15"/>
      <c r="E52" s="23">
        <v>4612</v>
      </c>
    </row>
    <row r="53" spans="1:5" x14ac:dyDescent="0.2">
      <c r="A53" s="8" t="s">
        <v>56</v>
      </c>
      <c r="B53" s="21">
        <v>150</v>
      </c>
      <c r="C53" s="22">
        <v>0</v>
      </c>
      <c r="D53" s="15"/>
      <c r="E53" s="23">
        <v>30937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8370</v>
      </c>
    </row>
    <row r="55" spans="1:5" x14ac:dyDescent="0.2">
      <c r="A55" s="8" t="s">
        <v>58</v>
      </c>
      <c r="B55" s="21">
        <v>1</v>
      </c>
      <c r="C55" s="22">
        <v>0</v>
      </c>
      <c r="D55" s="15"/>
      <c r="E55" s="23">
        <v>9429</v>
      </c>
    </row>
    <row r="56" spans="1:5" x14ac:dyDescent="0.2">
      <c r="A56" s="8" t="s">
        <v>59</v>
      </c>
      <c r="B56" s="21">
        <v>29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259</v>
      </c>
      <c r="C57" s="29">
        <f>SUM(C50:C56)</f>
        <v>1</v>
      </c>
      <c r="D57" s="16"/>
      <c r="E57" s="30">
        <f>+'[1]①原データ貼付(2種）'!U62</f>
        <v>70202</v>
      </c>
    </row>
    <row r="58" spans="1:5" ht="12.5" thickBot="1" x14ac:dyDescent="0.25">
      <c r="A58" s="10" t="s">
        <v>60</v>
      </c>
      <c r="B58" s="21">
        <v>87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3628</v>
      </c>
      <c r="C59" s="34">
        <f>C11+C21+C26+C31+C38+C44+C49+C57+C58</f>
        <v>374</v>
      </c>
      <c r="D59" s="17"/>
      <c r="E59" s="12">
        <f>E11+E21+E26+E31+E38+E44+E49+E57+E58</f>
        <v>362503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  <vt:lpstr>北海道外への転出牛2024年9月</vt:lpstr>
      <vt:lpstr>北海道外への転出牛2024年10月</vt:lpstr>
      <vt:lpstr>北海道外への転出牛2024年11月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2015-07-03T01:10:03Z</cp:lastPrinted>
  <dcterms:created xsi:type="dcterms:W3CDTF">2012-06-05T01:00:44Z</dcterms:created>
  <dcterms:modified xsi:type="dcterms:W3CDTF">2025-01-07T02:01:13Z</dcterms:modified>
</cp:coreProperties>
</file>