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786" activeTab="11"/>
  </bookViews>
  <sheets>
    <sheet name="出生頭数23年4月" sheetId="1" r:id="rId1"/>
    <sheet name="出生頭数23年5月" sheetId="2" r:id="rId2"/>
    <sheet name="出生頭数23年6月" sheetId="3" r:id="rId3"/>
    <sheet name="出生頭数23年7月" sheetId="4" r:id="rId4"/>
    <sheet name="出生頭数23年8月" sheetId="5" r:id="rId5"/>
    <sheet name="出生頭数23年9月" sheetId="6" r:id="rId6"/>
    <sheet name="出生頭数23年10月" sheetId="7" r:id="rId7"/>
    <sheet name="出生頭数23年11月" sheetId="8" r:id="rId8"/>
    <sheet name="出生頭数23年12月" sheetId="9" r:id="rId9"/>
    <sheet name="出生頭数24年1月" sheetId="10" r:id="rId10"/>
    <sheet name="出生頭数24年 2月" sheetId="11" r:id="rId11"/>
    <sheet name="出生頭数24年3月" sheetId="12" r:id="rId12"/>
  </sheets>
  <definedNames/>
  <calcPr fullCalcOnLoad="1"/>
</workbook>
</file>

<file path=xl/sharedStrings.xml><?xml version="1.0" encoding="utf-8"?>
<sst xmlns="http://schemas.openxmlformats.org/spreadsheetml/2006/main" count="876" uniqueCount="103">
  <si>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</si>
  <si>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</si>
  <si>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</si>
  <si>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</si>
  <si>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</si>
  <si>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</si>
  <si>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</si>
  <si>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</si>
  <si>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</si>
  <si>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</si>
  <si>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</si>
  <si>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</si>
  <si>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</si>
  <si>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</si>
  <si>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</si>
  <si>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</si>
  <si>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</si>
  <si>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</si>
  <si>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</si>
  <si>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</si>
  <si>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</si>
  <si>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</si>
  <si>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</si>
  <si>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</si>
  <si>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</si>
  <si>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</si>
  <si>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</si>
  <si>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</si>
  <si>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</si>
  <si>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</si>
  <si>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</si>
  <si>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</si>
  <si>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</si>
  <si>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</si>
  <si>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</si>
  <si>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</si>
  <si>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</si>
  <si>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</si>
  <si>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</si>
  <si>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</si>
  <si>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</si>
  <si>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</si>
  <si>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</si>
  <si>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</si>
  <si>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</si>
  <si>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</si>
  <si>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</si>
  <si>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</si>
  <si>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</si>
  <si>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</si>
  <si>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</si>
  <si>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</si>
  <si>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</si>
  <si>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</si>
  <si>
    <t>（うち、乳用種オス）</t>
  </si>
  <si>
    <t>（うち、乳用種メス）</t>
  </si>
  <si>
    <t>（うち、交雑種）</t>
  </si>
  <si>
    <t>24ヶ月齢以上頭数（2月1日現在）</t>
  </si>
  <si>
    <t>参考</t>
  </si>
  <si>
    <t>都府県　計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</si>
  <si>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</si>
  <si>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</si>
  <si>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</si>
  <si>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</si>
  <si>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</si>
  <si>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</si>
  <si>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</si>
  <si>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</si>
  <si>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全国　総計</t>
  </si>
  <si>
    <t>24ヶ月齢以上頭数（1月1日現在）</t>
  </si>
  <si>
    <t>24ヶ月齢以上頭数（12月1日現在）</t>
  </si>
  <si>
    <t>24ヶ月齢以上頭数（11月1日現在）</t>
  </si>
  <si>
    <t>24ヶ月齢以上頭数（10月1日現在）</t>
  </si>
  <si>
    <t>24ヶ月齢以上頭数（9月1日現在）</t>
  </si>
  <si>
    <t>24ヶ月齢以上頭数（8月1日現在）</t>
  </si>
  <si>
    <t>24ヶ月齢以上頭数（7月1日現在）</t>
  </si>
  <si>
    <t>24ヶ月齢以上頭数（6月1日現在）</t>
  </si>
  <si>
    <t>24ヶ月齢以上頭数（3月1日現在）</t>
  </si>
  <si>
    <t>24ヶ月齢以上頭数（5月1日現在）</t>
  </si>
  <si>
    <t>平成23年4月（4/1～4/30）出生頭数（乳用種の子）</t>
  </si>
  <si>
    <t>平成23年6月1日集計</t>
  </si>
  <si>
    <t>平成23年5月（5/1～5/31）出生頭数（乳用種の子）</t>
  </si>
  <si>
    <t>平成23年7月1日集計</t>
  </si>
  <si>
    <t>平成23年6月（6/1～6/30）出生頭数（乳用種の子）</t>
  </si>
  <si>
    <t>平成23年8月1日集計</t>
  </si>
  <si>
    <t>平成23年7月（7/1～7/31）出生頭数（乳用種の子）</t>
  </si>
  <si>
    <t>平成23年9月1日集計</t>
  </si>
  <si>
    <t>平成23年8月（8/1～8/31）出生頭数（乳用種の子）</t>
  </si>
  <si>
    <t>平成23年10月1日集計</t>
  </si>
  <si>
    <t>平成23年9月（9/1～9/30）出生頭数（乳用種の子）</t>
  </si>
  <si>
    <t>平成23年11月1日集計</t>
  </si>
  <si>
    <t>平成23年10月（10/1～10/31）出生頭数（乳用種の子）</t>
  </si>
  <si>
    <t>平成23年12月1日集計</t>
  </si>
  <si>
    <t>平成23年11月（11/1～11/30）出生頭数（乳用種の子）</t>
  </si>
  <si>
    <t>平成24年1月1日集計</t>
  </si>
  <si>
    <t>平成23年12月（12/1～12/31）出生頭数（乳用種の子）</t>
  </si>
  <si>
    <t>平成24年2月1日集計</t>
  </si>
  <si>
    <t>平成24年1月（1/1～1/31）出生頭数（乳用種の子）</t>
  </si>
  <si>
    <t>平成24年3月1日集計</t>
  </si>
  <si>
    <t>平成24年2月（2/1～2/29）出生頭数（乳用種の子）</t>
  </si>
  <si>
    <t>平成24年4月1日集計</t>
  </si>
  <si>
    <t>平成24年3月（3/1～3/31）出生頭数（乳用種の子）</t>
  </si>
  <si>
    <t>平成24年5月1日集計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</si>
</sst>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38" fontId="2" fillId="0" borderId="0" xfId="53" applyFont="1" applyAlignment="1">
      <alignment vertical="center"/>
    </xf>
    <xf numFmtId="38" fontId="2" fillId="0" borderId="0" xfId="53" applyFont="1" applyAlignment="1">
      <alignment horizontal="left"/>
    </xf>
    <xf numFmtId="38" fontId="2" fillId="0" borderId="0" xfId="53" applyFont="1" applyAlignment="1">
      <alignment/>
    </xf>
    <xf numFmtId="38" fontId="2" fillId="0" borderId="0" xfId="53" applyFont="1" applyAlignment="1">
      <alignment horizontal="right"/>
    </xf>
    <xf numFmtId="38" fontId="0" fillId="0" borderId="0" xfId="53" applyFont="1" applyAlignment="1">
      <alignment/>
    </xf>
    <xf numFmtId="176" fontId="2" fillId="0" borderId="0" xfId="44" applyNumberFormat="1" applyFont="1" applyAlignment="1">
      <alignment vertical="center"/>
    </xf>
    <xf numFmtId="177" fontId="2" fillId="0" borderId="0" xfId="53" applyNumberFormat="1" applyFont="1" applyBorder="1" applyAlignment="1">
      <alignment vertical="center"/>
    </xf>
    <xf numFmtId="38" fontId="2" fillId="33" borderId="10" xfId="53" applyFont="1" applyFill="1" applyBorder="1" applyAlignment="1">
      <alignment horizontal="center" vertical="center"/>
    </xf>
    <xf numFmtId="38" fontId="38" fillId="0" borderId="11" xfId="53" applyFont="1" applyBorder="1" applyAlignment="1">
      <alignment vertical="center"/>
    </xf>
    <xf numFmtId="38" fontId="38" fillId="0" borderId="12" xfId="53" applyFont="1" applyBorder="1" applyAlignment="1">
      <alignment horizontal="center" vertical="center"/>
    </xf>
    <xf numFmtId="38" fontId="2" fillId="0" borderId="13" xfId="53" applyFont="1" applyBorder="1" applyAlignment="1">
      <alignment vertical="center"/>
    </xf>
    <xf numFmtId="38" fontId="2" fillId="0" borderId="14" xfId="53" applyFont="1" applyBorder="1" applyAlignment="1">
      <alignment vertical="center"/>
    </xf>
    <xf numFmtId="38" fontId="2" fillId="0" borderId="15" xfId="53" applyFont="1" applyBorder="1" applyAlignment="1">
      <alignment vertical="center"/>
    </xf>
    <xf numFmtId="38" fontId="38" fillId="0" borderId="16" xfId="53" applyFont="1" applyBorder="1" applyAlignment="1">
      <alignment horizontal="center" vertical="center"/>
    </xf>
    <xf numFmtId="38" fontId="38" fillId="0" borderId="13" xfId="53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177" fontId="38" fillId="0" borderId="18" xfId="53" applyNumberFormat="1" applyFont="1" applyBorder="1" applyAlignment="1">
      <alignment vertical="center"/>
    </xf>
    <xf numFmtId="177" fontId="38" fillId="0" borderId="19" xfId="53" applyNumberFormat="1" applyFont="1" applyBorder="1" applyAlignment="1">
      <alignment vertical="center"/>
    </xf>
    <xf numFmtId="177" fontId="38" fillId="0" borderId="20" xfId="53" applyNumberFormat="1" applyFont="1" applyBorder="1" applyAlignment="1">
      <alignment vertical="center"/>
    </xf>
    <xf numFmtId="177" fontId="38" fillId="0" borderId="21" xfId="53" applyNumberFormat="1" applyFont="1" applyBorder="1" applyAlignment="1">
      <alignment vertical="center"/>
    </xf>
    <xf numFmtId="177" fontId="38" fillId="0" borderId="22" xfId="53" applyNumberFormat="1" applyFont="1" applyBorder="1" applyAlignment="1">
      <alignment vertical="center"/>
    </xf>
    <xf numFmtId="177" fontId="38" fillId="0" borderId="23" xfId="53" applyNumberFormat="1" applyFont="1" applyBorder="1" applyAlignment="1">
      <alignment vertical="center"/>
    </xf>
    <xf numFmtId="177" fontId="4" fillId="0" borderId="24" xfId="53" applyNumberFormat="1" applyFont="1" applyBorder="1" applyAlignment="1">
      <alignment vertical="center"/>
    </xf>
    <xf numFmtId="177" fontId="4" fillId="0" borderId="25" xfId="53" applyNumberFormat="1" applyFont="1" applyBorder="1" applyAlignment="1">
      <alignment vertical="center"/>
    </xf>
    <xf numFmtId="177" fontId="4" fillId="0" borderId="26" xfId="53" applyNumberFormat="1" applyFont="1" applyBorder="1" applyAlignment="1">
      <alignment vertical="center"/>
    </xf>
    <xf numFmtId="177" fontId="38" fillId="0" borderId="27" xfId="53" applyNumberFormat="1" applyFont="1" applyBorder="1" applyAlignment="1">
      <alignment vertical="center"/>
    </xf>
    <xf numFmtId="177" fontId="38" fillId="0" borderId="28" xfId="53" applyNumberFormat="1" applyFont="1" applyBorder="1" applyAlignment="1">
      <alignment vertical="center"/>
    </xf>
    <xf numFmtId="177" fontId="38" fillId="0" borderId="29" xfId="53" applyNumberFormat="1" applyFont="1" applyBorder="1" applyAlignment="1">
      <alignment vertical="center"/>
    </xf>
    <xf numFmtId="38" fontId="2" fillId="33" borderId="30" xfId="53" applyFont="1" applyFill="1" applyBorder="1" applyAlignment="1">
      <alignment horizontal="center" vertical="center" shrinkToFit="1"/>
    </xf>
    <xf numFmtId="38" fontId="2" fillId="33" borderId="31" xfId="53" applyFont="1" applyFill="1" applyBorder="1" applyAlignment="1">
      <alignment horizontal="center" vertical="center" shrinkToFit="1"/>
    </xf>
    <xf numFmtId="38" fontId="2" fillId="33" borderId="32" xfId="53" applyFont="1" applyFill="1" applyBorder="1" applyAlignment="1">
      <alignment horizontal="center" vertical="center" shrinkToFit="1"/>
    </xf>
    <xf numFmtId="38" fontId="2" fillId="0" borderId="0" xfId="65" applyNumberFormat="1" applyFont="1">
      <alignment vertical="center"/>
      <protection/>
    </xf>
    <xf numFmtId="177" fontId="4" fillId="3" borderId="33" xfId="53" applyNumberFormat="1" applyFont="1" applyFill="1" applyBorder="1" applyAlignment="1">
      <alignment vertical="center"/>
    </xf>
    <xf numFmtId="177" fontId="4" fillId="3" borderId="34" xfId="53" applyNumberFormat="1" applyFont="1" applyFill="1" applyBorder="1" applyAlignment="1">
      <alignment vertical="center"/>
    </xf>
    <xf numFmtId="177" fontId="4" fillId="3" borderId="35" xfId="53" applyNumberFormat="1" applyFont="1" applyFill="1" applyBorder="1" applyAlignment="1">
      <alignment vertical="center"/>
    </xf>
    <xf numFmtId="177" fontId="4" fillId="3" borderId="36" xfId="53" applyNumberFormat="1" applyFont="1" applyFill="1" applyBorder="1" applyAlignment="1">
      <alignment vertical="center"/>
    </xf>
    <xf numFmtId="177" fontId="4" fillId="3" borderId="37" xfId="53" applyNumberFormat="1" applyFont="1" applyFill="1" applyBorder="1" applyAlignment="1">
      <alignment vertical="center"/>
    </xf>
    <xf numFmtId="177" fontId="4" fillId="3" borderId="38" xfId="53" applyNumberFormat="1" applyFont="1" applyFill="1" applyBorder="1" applyAlignment="1">
      <alignment vertical="center"/>
    </xf>
    <xf numFmtId="177" fontId="4" fillId="3" borderId="39" xfId="53" applyNumberFormat="1" applyFont="1" applyFill="1" applyBorder="1" applyAlignment="1">
      <alignment vertical="center"/>
    </xf>
    <xf numFmtId="177" fontId="4" fillId="3" borderId="40" xfId="53" applyNumberFormat="1" applyFont="1" applyFill="1" applyBorder="1" applyAlignment="1">
      <alignment vertical="center"/>
    </xf>
    <xf numFmtId="177" fontId="4" fillId="3" borderId="41" xfId="53" applyNumberFormat="1" applyFont="1" applyFill="1" applyBorder="1" applyAlignment="1">
      <alignment vertical="center"/>
    </xf>
    <xf numFmtId="177" fontId="38" fillId="0" borderId="27" xfId="53" applyNumberFormat="1" applyFont="1" applyFill="1" applyBorder="1" applyAlignment="1">
      <alignment vertical="center"/>
    </xf>
    <xf numFmtId="177" fontId="38" fillId="0" borderId="28" xfId="53" applyNumberFormat="1" applyFont="1" applyFill="1" applyBorder="1" applyAlignment="1">
      <alignment vertical="center"/>
    </xf>
    <xf numFmtId="177" fontId="38" fillId="0" borderId="29" xfId="53" applyNumberFormat="1" applyFont="1" applyFill="1" applyBorder="1" applyAlignment="1">
      <alignment vertical="center"/>
    </xf>
    <xf numFmtId="177" fontId="4" fillId="3" borderId="42" xfId="53" applyNumberFormat="1" applyFont="1" applyFill="1" applyBorder="1" applyAlignment="1">
      <alignment vertical="center"/>
    </xf>
    <xf numFmtId="177" fontId="4" fillId="3" borderId="43" xfId="53" applyNumberFormat="1" applyFont="1" applyFill="1" applyBorder="1" applyAlignment="1">
      <alignment vertical="center"/>
    </xf>
    <xf numFmtId="177" fontId="4" fillId="3" borderId="44" xfId="53" applyNumberFormat="1" applyFont="1" applyFill="1" applyBorder="1" applyAlignment="1">
      <alignment vertical="center"/>
    </xf>
    <xf numFmtId="177" fontId="38" fillId="3" borderId="45" xfId="53" applyNumberFormat="1" applyFont="1" applyFill="1" applyBorder="1" applyAlignment="1">
      <alignment horizontal="right" vertical="center"/>
    </xf>
    <xf numFmtId="177" fontId="38" fillId="3" borderId="46" xfId="53" applyNumberFormat="1" applyFont="1" applyFill="1" applyBorder="1" applyAlignment="1">
      <alignment horizontal="right" vertical="center"/>
    </xf>
    <xf numFmtId="177" fontId="38" fillId="3" borderId="47" xfId="53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HP公表一覧：家畜改良センター速報200806集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E16" sqref="E16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79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31944</v>
      </c>
      <c r="C5" s="34">
        <v>12913</v>
      </c>
      <c r="D5" s="34">
        <v>12270</v>
      </c>
      <c r="E5" s="35">
        <v>6409</v>
      </c>
    </row>
    <row r="6" spans="1:7" ht="13.5" thickBot="1" thickTop="1">
      <c r="A6" s="10" t="s">
        <v>59</v>
      </c>
      <c r="B6" s="18">
        <f>SUM(B62,-B5)</f>
        <v>20525</v>
      </c>
      <c r="C6" s="19">
        <f>SUM(C62,-C5)</f>
        <v>5045</v>
      </c>
      <c r="D6" s="19">
        <f>SUM(D62,-D5)</f>
        <v>3917</v>
      </c>
      <c r="E6" s="20">
        <f>SUM(E62,-E5)</f>
        <v>10532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0.05276129758864107</v>
      </c>
    </row>
    <row r="8" spans="1:8" ht="12">
      <c r="A8" s="12" t="s">
        <v>2</v>
      </c>
      <c r="B8" s="36">
        <v>365</v>
      </c>
      <c r="C8" s="37">
        <v>105</v>
      </c>
      <c r="D8" s="37">
        <v>76</v>
      </c>
      <c r="E8" s="38">
        <v>172</v>
      </c>
      <c r="G8" s="1" t="s">
        <v>6</v>
      </c>
      <c r="H8" s="6">
        <f>H11/H12</f>
        <v>0.01627717555256119</v>
      </c>
    </row>
    <row r="9" spans="1:5" ht="12">
      <c r="A9" s="13" t="s">
        <v>3</v>
      </c>
      <c r="B9" s="39">
        <v>1491</v>
      </c>
      <c r="C9" s="40">
        <v>481</v>
      </c>
      <c r="D9" s="40">
        <v>412</v>
      </c>
      <c r="E9" s="41">
        <v>561</v>
      </c>
    </row>
    <row r="10" spans="1:9" ht="12">
      <c r="A10" s="13" t="s">
        <v>5</v>
      </c>
      <c r="B10" s="39">
        <v>677</v>
      </c>
      <c r="C10" s="40">
        <v>156</v>
      </c>
      <c r="D10" s="40">
        <v>123</v>
      </c>
      <c r="E10" s="41">
        <v>347</v>
      </c>
      <c r="G10" s="1" t="s">
        <v>9</v>
      </c>
      <c r="H10" s="7">
        <f>B62</f>
        <v>52469</v>
      </c>
      <c r="I10" s="1" t="s">
        <v>10</v>
      </c>
    </row>
    <row r="11" spans="1:9" ht="12">
      <c r="A11" s="13" t="s">
        <v>7</v>
      </c>
      <c r="B11" s="39">
        <v>172</v>
      </c>
      <c r="C11" s="40">
        <v>45</v>
      </c>
      <c r="D11" s="40">
        <v>35</v>
      </c>
      <c r="E11" s="41">
        <v>84</v>
      </c>
      <c r="G11" s="1" t="s">
        <v>12</v>
      </c>
      <c r="H11" s="7">
        <f>D62</f>
        <v>16187</v>
      </c>
      <c r="I11" s="1" t="s">
        <v>10</v>
      </c>
    </row>
    <row r="12" spans="1:9" ht="12">
      <c r="A12" s="13" t="s">
        <v>8</v>
      </c>
      <c r="B12" s="39">
        <v>415</v>
      </c>
      <c r="C12" s="40">
        <v>71</v>
      </c>
      <c r="D12" s="40">
        <v>61</v>
      </c>
      <c r="E12" s="41">
        <v>273</v>
      </c>
      <c r="G12" s="1" t="s">
        <v>78</v>
      </c>
      <c r="H12" s="32">
        <v>994460</v>
      </c>
      <c r="I12" s="1" t="s">
        <v>10</v>
      </c>
    </row>
    <row r="13" spans="1:5" ht="12">
      <c r="A13" s="13" t="s">
        <v>11</v>
      </c>
      <c r="B13" s="39">
        <v>516</v>
      </c>
      <c r="C13" s="40">
        <v>140</v>
      </c>
      <c r="D13" s="40">
        <v>90</v>
      </c>
      <c r="E13" s="41">
        <v>267</v>
      </c>
    </row>
    <row r="14" spans="1:5" ht="12.75" thickBot="1">
      <c r="A14" s="14" t="s">
        <v>60</v>
      </c>
      <c r="B14" s="26">
        <f>SUM(B8:B13)</f>
        <v>3636</v>
      </c>
      <c r="C14" s="27">
        <f>SUM(C8:C13)</f>
        <v>998</v>
      </c>
      <c r="D14" s="27">
        <f>SUM(D8:D13)</f>
        <v>797</v>
      </c>
      <c r="E14" s="28">
        <f>SUM(E8:E13)</f>
        <v>1704</v>
      </c>
    </row>
    <row r="15" spans="1:5" ht="12">
      <c r="A15" s="12" t="s">
        <v>13</v>
      </c>
      <c r="B15" s="36">
        <v>962</v>
      </c>
      <c r="C15" s="37">
        <v>209</v>
      </c>
      <c r="D15" s="37">
        <v>156</v>
      </c>
      <c r="E15" s="38">
        <v>493</v>
      </c>
    </row>
    <row r="16" spans="1:5" ht="12">
      <c r="A16" s="13" t="s">
        <v>14</v>
      </c>
      <c r="B16" s="39">
        <v>2061</v>
      </c>
      <c r="C16" s="40">
        <v>521</v>
      </c>
      <c r="D16" s="40">
        <v>366</v>
      </c>
      <c r="E16" s="41">
        <v>1016</v>
      </c>
    </row>
    <row r="17" spans="1:5" ht="12">
      <c r="A17" s="13" t="s">
        <v>15</v>
      </c>
      <c r="B17" s="39">
        <v>1340</v>
      </c>
      <c r="C17" s="40">
        <v>337</v>
      </c>
      <c r="D17" s="40">
        <v>282</v>
      </c>
      <c r="E17" s="41">
        <v>657</v>
      </c>
    </row>
    <row r="18" spans="1:5" ht="12">
      <c r="A18" s="13" t="s">
        <v>16</v>
      </c>
      <c r="B18" s="39">
        <v>371</v>
      </c>
      <c r="C18" s="40">
        <v>72</v>
      </c>
      <c r="D18" s="40">
        <v>57</v>
      </c>
      <c r="E18" s="41">
        <v>230</v>
      </c>
    </row>
    <row r="19" spans="1:5" ht="12">
      <c r="A19" s="13" t="s">
        <v>17</v>
      </c>
      <c r="B19" s="39">
        <v>1463</v>
      </c>
      <c r="C19" s="40">
        <v>342</v>
      </c>
      <c r="D19" s="40">
        <v>284</v>
      </c>
      <c r="E19" s="41">
        <v>816</v>
      </c>
    </row>
    <row r="20" spans="1:5" ht="12">
      <c r="A20" s="13" t="s">
        <v>18</v>
      </c>
      <c r="B20" s="39">
        <v>42</v>
      </c>
      <c r="C20" s="40">
        <v>12</v>
      </c>
      <c r="D20" s="40">
        <v>15</v>
      </c>
      <c r="E20" s="41">
        <v>15</v>
      </c>
    </row>
    <row r="21" spans="1:5" ht="12">
      <c r="A21" s="13" t="s">
        <v>19</v>
      </c>
      <c r="B21" s="39">
        <v>237</v>
      </c>
      <c r="C21" s="40">
        <v>64</v>
      </c>
      <c r="D21" s="40">
        <v>52</v>
      </c>
      <c r="E21" s="41">
        <v>119</v>
      </c>
    </row>
    <row r="22" spans="1:5" ht="12">
      <c r="A22" s="13" t="s">
        <v>24</v>
      </c>
      <c r="B22" s="39">
        <v>153</v>
      </c>
      <c r="C22" s="40">
        <v>35</v>
      </c>
      <c r="D22" s="40">
        <v>30</v>
      </c>
      <c r="E22" s="41">
        <v>82</v>
      </c>
    </row>
    <row r="23" spans="1:5" ht="12">
      <c r="A23" s="13" t="s">
        <v>27</v>
      </c>
      <c r="B23" s="39">
        <v>437</v>
      </c>
      <c r="C23" s="40">
        <v>99</v>
      </c>
      <c r="D23" s="40">
        <v>53</v>
      </c>
      <c r="E23" s="41">
        <v>278</v>
      </c>
    </row>
    <row r="24" spans="1:5" ht="12.75" thickBot="1">
      <c r="A24" s="14" t="s">
        <v>61</v>
      </c>
      <c r="B24" s="26">
        <f>SUM(B15:B23)</f>
        <v>7066</v>
      </c>
      <c r="C24" s="27">
        <f>SUM(C15:C23)</f>
        <v>1691</v>
      </c>
      <c r="D24" s="27">
        <f>SUM(D15:D23)</f>
        <v>1295</v>
      </c>
      <c r="E24" s="28">
        <f>SUM(E15:E23)</f>
        <v>3706</v>
      </c>
    </row>
    <row r="25" spans="1:5" ht="12">
      <c r="A25" s="12" t="s">
        <v>20</v>
      </c>
      <c r="B25" s="36">
        <v>348</v>
      </c>
      <c r="C25" s="37">
        <v>70</v>
      </c>
      <c r="D25" s="37">
        <v>59</v>
      </c>
      <c r="E25" s="38">
        <v>203</v>
      </c>
    </row>
    <row r="26" spans="1:5" ht="12">
      <c r="A26" s="13" t="s">
        <v>21</v>
      </c>
      <c r="B26" s="39">
        <v>88</v>
      </c>
      <c r="C26" s="40">
        <v>19</v>
      </c>
      <c r="D26" s="40">
        <v>17</v>
      </c>
      <c r="E26" s="41">
        <v>38</v>
      </c>
    </row>
    <row r="27" spans="1:5" ht="12">
      <c r="A27" s="13" t="s">
        <v>22</v>
      </c>
      <c r="B27" s="39">
        <v>125</v>
      </c>
      <c r="C27" s="40">
        <v>22</v>
      </c>
      <c r="D27" s="40">
        <v>28</v>
      </c>
      <c r="E27" s="41">
        <v>52</v>
      </c>
    </row>
    <row r="28" spans="1:5" ht="12">
      <c r="A28" s="13" t="s">
        <v>23</v>
      </c>
      <c r="B28" s="39">
        <v>55</v>
      </c>
      <c r="C28" s="40">
        <v>14</v>
      </c>
      <c r="D28" s="40">
        <v>18</v>
      </c>
      <c r="E28" s="41">
        <v>18</v>
      </c>
    </row>
    <row r="29" spans="1:5" ht="12.75" thickBot="1">
      <c r="A29" s="14" t="s">
        <v>62</v>
      </c>
      <c r="B29" s="26">
        <f>SUM(B25:B28)</f>
        <v>616</v>
      </c>
      <c r="C29" s="27">
        <f>SUM(C25:C28)</f>
        <v>125</v>
      </c>
      <c r="D29" s="27">
        <f>SUM(D25:D28)</f>
        <v>122</v>
      </c>
      <c r="E29" s="28">
        <f>SUM(E25:E28)</f>
        <v>311</v>
      </c>
    </row>
    <row r="30" spans="1:5" ht="12">
      <c r="A30" s="12" t="s">
        <v>25</v>
      </c>
      <c r="B30" s="36">
        <v>695</v>
      </c>
      <c r="C30" s="37">
        <v>164</v>
      </c>
      <c r="D30" s="37">
        <v>109</v>
      </c>
      <c r="E30" s="38">
        <v>382</v>
      </c>
    </row>
    <row r="31" spans="1:5" ht="12">
      <c r="A31" s="13" t="s">
        <v>26</v>
      </c>
      <c r="B31" s="39">
        <v>237</v>
      </c>
      <c r="C31" s="40">
        <v>56</v>
      </c>
      <c r="D31" s="40">
        <v>41</v>
      </c>
      <c r="E31" s="41">
        <v>84</v>
      </c>
    </row>
    <row r="32" spans="1:5" ht="12">
      <c r="A32" s="13" t="s">
        <v>28</v>
      </c>
      <c r="B32" s="39">
        <v>1165</v>
      </c>
      <c r="C32" s="40">
        <v>188</v>
      </c>
      <c r="D32" s="40">
        <v>225</v>
      </c>
      <c r="E32" s="41">
        <v>662</v>
      </c>
    </row>
    <row r="33" spans="1:5" ht="12">
      <c r="A33" s="13" t="s">
        <v>29</v>
      </c>
      <c r="B33" s="39">
        <v>270</v>
      </c>
      <c r="C33" s="40">
        <v>16</v>
      </c>
      <c r="D33" s="40">
        <v>14</v>
      </c>
      <c r="E33" s="41">
        <v>214</v>
      </c>
    </row>
    <row r="34" spans="1:5" ht="12.75" thickBot="1">
      <c r="A34" s="14" t="s">
        <v>63</v>
      </c>
      <c r="B34" s="26">
        <f>SUM(B30:B33)</f>
        <v>2367</v>
      </c>
      <c r="C34" s="27">
        <f>SUM(C30:C33)</f>
        <v>424</v>
      </c>
      <c r="D34" s="27">
        <f>SUM(D30:D33)</f>
        <v>389</v>
      </c>
      <c r="E34" s="28">
        <f>SUM(E30:E33)</f>
        <v>1342</v>
      </c>
    </row>
    <row r="35" spans="1:5" ht="12">
      <c r="A35" s="12" t="s">
        <v>30</v>
      </c>
      <c r="B35" s="36">
        <v>150</v>
      </c>
      <c r="C35" s="37">
        <v>30</v>
      </c>
      <c r="D35" s="37">
        <v>25</v>
      </c>
      <c r="E35" s="38">
        <v>88</v>
      </c>
    </row>
    <row r="36" spans="1:5" ht="12">
      <c r="A36" s="13" t="s">
        <v>31</v>
      </c>
      <c r="B36" s="39">
        <v>182</v>
      </c>
      <c r="C36" s="40">
        <v>34</v>
      </c>
      <c r="D36" s="40">
        <v>37</v>
      </c>
      <c r="E36" s="41">
        <v>105</v>
      </c>
    </row>
    <row r="37" spans="1:5" ht="12">
      <c r="A37" s="13" t="s">
        <v>32</v>
      </c>
      <c r="B37" s="39">
        <v>52</v>
      </c>
      <c r="C37" s="40">
        <v>16</v>
      </c>
      <c r="D37" s="40">
        <v>7</v>
      </c>
      <c r="E37" s="41">
        <v>29</v>
      </c>
    </row>
    <row r="38" spans="1:5" ht="12">
      <c r="A38" s="13" t="s">
        <v>33</v>
      </c>
      <c r="B38" s="39">
        <v>567</v>
      </c>
      <c r="C38" s="40">
        <v>161</v>
      </c>
      <c r="D38" s="40">
        <v>109</v>
      </c>
      <c r="E38" s="41">
        <v>291</v>
      </c>
    </row>
    <row r="39" spans="1:5" ht="12">
      <c r="A39" s="13" t="s">
        <v>34</v>
      </c>
      <c r="B39" s="39">
        <v>147</v>
      </c>
      <c r="C39" s="40">
        <v>17</v>
      </c>
      <c r="D39" s="40">
        <v>17</v>
      </c>
      <c r="E39" s="41">
        <v>106</v>
      </c>
    </row>
    <row r="40" spans="1:5" ht="12">
      <c r="A40" s="13" t="s">
        <v>35</v>
      </c>
      <c r="B40" s="39">
        <v>17</v>
      </c>
      <c r="C40" s="40">
        <v>2</v>
      </c>
      <c r="D40" s="40">
        <v>1</v>
      </c>
      <c r="E40" s="41">
        <v>14</v>
      </c>
    </row>
    <row r="41" spans="1:5" ht="12.75" thickBot="1">
      <c r="A41" s="14" t="s">
        <v>64</v>
      </c>
      <c r="B41" s="26">
        <f>SUM(B35:B40)</f>
        <v>1115</v>
      </c>
      <c r="C41" s="27">
        <f>SUM(C35:C40)</f>
        <v>260</v>
      </c>
      <c r="D41" s="27">
        <f>SUM(D35:D40)</f>
        <v>196</v>
      </c>
      <c r="E41" s="28">
        <f>SUM(E35:E40)</f>
        <v>633</v>
      </c>
    </row>
    <row r="42" spans="1:5" ht="12">
      <c r="A42" s="12" t="s">
        <v>36</v>
      </c>
      <c r="B42" s="36">
        <v>361</v>
      </c>
      <c r="C42" s="37">
        <v>123</v>
      </c>
      <c r="D42" s="37">
        <v>124</v>
      </c>
      <c r="E42" s="38">
        <v>99</v>
      </c>
    </row>
    <row r="43" spans="1:5" ht="12">
      <c r="A43" s="13" t="s">
        <v>37</v>
      </c>
      <c r="B43" s="39">
        <v>386</v>
      </c>
      <c r="C43" s="40">
        <v>82</v>
      </c>
      <c r="D43" s="40">
        <v>66</v>
      </c>
      <c r="E43" s="41">
        <v>222</v>
      </c>
    </row>
    <row r="44" spans="1:5" ht="12">
      <c r="A44" s="13" t="s">
        <v>38</v>
      </c>
      <c r="B44" s="39">
        <v>612</v>
      </c>
      <c r="C44" s="40">
        <v>141</v>
      </c>
      <c r="D44" s="40">
        <v>123</v>
      </c>
      <c r="E44" s="41">
        <v>323</v>
      </c>
    </row>
    <row r="45" spans="1:5" ht="12">
      <c r="A45" s="13" t="s">
        <v>39</v>
      </c>
      <c r="B45" s="39">
        <v>454</v>
      </c>
      <c r="C45" s="40">
        <v>108</v>
      </c>
      <c r="D45" s="40">
        <v>63</v>
      </c>
      <c r="E45" s="41">
        <v>270</v>
      </c>
    </row>
    <row r="46" spans="1:5" ht="12">
      <c r="A46" s="13" t="s">
        <v>40</v>
      </c>
      <c r="B46" s="39">
        <v>121</v>
      </c>
      <c r="C46" s="40">
        <v>27</v>
      </c>
      <c r="D46" s="40">
        <v>34</v>
      </c>
      <c r="E46" s="41">
        <v>56</v>
      </c>
    </row>
    <row r="47" spans="1:5" ht="12.75" thickBot="1">
      <c r="A47" s="14" t="s">
        <v>65</v>
      </c>
      <c r="B47" s="26">
        <f>SUM(B42:B46)</f>
        <v>1934</v>
      </c>
      <c r="C47" s="27">
        <f>SUM(C42:C46)</f>
        <v>481</v>
      </c>
      <c r="D47" s="27">
        <f>SUM(D42:D46)</f>
        <v>410</v>
      </c>
      <c r="E47" s="28">
        <f>SUM(E42:E46)</f>
        <v>970</v>
      </c>
    </row>
    <row r="48" spans="1:5" ht="12">
      <c r="A48" s="12" t="s">
        <v>41</v>
      </c>
      <c r="B48" s="36">
        <v>97</v>
      </c>
      <c r="C48" s="37">
        <v>13</v>
      </c>
      <c r="D48" s="37">
        <v>6</v>
      </c>
      <c r="E48" s="38">
        <v>77</v>
      </c>
    </row>
    <row r="49" spans="1:5" ht="12">
      <c r="A49" s="13" t="s">
        <v>42</v>
      </c>
      <c r="B49" s="39">
        <v>176</v>
      </c>
      <c r="C49" s="40">
        <v>21</v>
      </c>
      <c r="D49" s="40">
        <v>15</v>
      </c>
      <c r="E49" s="41">
        <v>134</v>
      </c>
    </row>
    <row r="50" spans="1:5" ht="12">
      <c r="A50" s="13" t="s">
        <v>43</v>
      </c>
      <c r="B50" s="39">
        <v>179</v>
      </c>
      <c r="C50" s="40">
        <v>56</v>
      </c>
      <c r="D50" s="40">
        <v>48</v>
      </c>
      <c r="E50" s="41">
        <v>74</v>
      </c>
    </row>
    <row r="51" spans="1:5" ht="12">
      <c r="A51" s="13" t="s">
        <v>44</v>
      </c>
      <c r="B51" s="39">
        <v>78</v>
      </c>
      <c r="C51" s="40">
        <v>27</v>
      </c>
      <c r="D51" s="40">
        <v>18</v>
      </c>
      <c r="E51" s="41">
        <v>31</v>
      </c>
    </row>
    <row r="52" spans="1:5" ht="12.75" thickBot="1">
      <c r="A52" s="14" t="s">
        <v>66</v>
      </c>
      <c r="B52" s="42">
        <f>SUM(B48:B51)</f>
        <v>530</v>
      </c>
      <c r="C52" s="43">
        <f>SUM(C48:C51)</f>
        <v>117</v>
      </c>
      <c r="D52" s="43">
        <f>SUM(D48:D51)</f>
        <v>87</v>
      </c>
      <c r="E52" s="44">
        <f>SUM(E48:E51)</f>
        <v>316</v>
      </c>
    </row>
    <row r="53" spans="1:5" ht="12">
      <c r="A53" s="12" t="s">
        <v>45</v>
      </c>
      <c r="B53" s="36">
        <v>440</v>
      </c>
      <c r="C53" s="37">
        <v>168</v>
      </c>
      <c r="D53" s="37">
        <v>92</v>
      </c>
      <c r="E53" s="38">
        <v>171</v>
      </c>
    </row>
    <row r="54" spans="1:5" ht="12">
      <c r="A54" s="13" t="s">
        <v>46</v>
      </c>
      <c r="B54" s="39">
        <v>83</v>
      </c>
      <c r="C54" s="40">
        <v>21</v>
      </c>
      <c r="D54" s="40">
        <v>13</v>
      </c>
      <c r="E54" s="41">
        <v>46</v>
      </c>
    </row>
    <row r="55" spans="1:5" ht="12">
      <c r="A55" s="13" t="s">
        <v>47</v>
      </c>
      <c r="B55" s="39">
        <v>279</v>
      </c>
      <c r="C55" s="40">
        <v>61</v>
      </c>
      <c r="D55" s="40">
        <v>48</v>
      </c>
      <c r="E55" s="41">
        <v>165</v>
      </c>
    </row>
    <row r="56" spans="1:5" ht="12">
      <c r="A56" s="13" t="s">
        <v>48</v>
      </c>
      <c r="B56" s="39">
        <v>1016</v>
      </c>
      <c r="C56" s="40">
        <v>325</v>
      </c>
      <c r="D56" s="40">
        <v>209</v>
      </c>
      <c r="E56" s="41">
        <v>430</v>
      </c>
    </row>
    <row r="57" spans="1:5" ht="12">
      <c r="A57" s="13" t="s">
        <v>49</v>
      </c>
      <c r="B57" s="39">
        <v>375</v>
      </c>
      <c r="C57" s="40">
        <v>104</v>
      </c>
      <c r="D57" s="40">
        <v>50</v>
      </c>
      <c r="E57" s="41">
        <v>183</v>
      </c>
    </row>
    <row r="58" spans="1:5" ht="12">
      <c r="A58" s="13" t="s">
        <v>50</v>
      </c>
      <c r="B58" s="39">
        <v>489</v>
      </c>
      <c r="C58" s="40">
        <v>106</v>
      </c>
      <c r="D58" s="40">
        <v>110</v>
      </c>
      <c r="E58" s="41">
        <v>249</v>
      </c>
    </row>
    <row r="59" spans="1:5" ht="12">
      <c r="A59" s="13" t="s">
        <v>51</v>
      </c>
      <c r="B59" s="45">
        <v>392</v>
      </c>
      <c r="C59" s="46">
        <v>121</v>
      </c>
      <c r="D59" s="46">
        <v>89</v>
      </c>
      <c r="E59" s="47">
        <v>174</v>
      </c>
    </row>
    <row r="60" spans="1:5" ht="12.75" thickBot="1">
      <c r="A60" s="14" t="s">
        <v>67</v>
      </c>
      <c r="B60" s="26">
        <f>SUM(B53:B59)</f>
        <v>3074</v>
      </c>
      <c r="C60" s="27">
        <f>SUM(C53:C59)</f>
        <v>906</v>
      </c>
      <c r="D60" s="27">
        <f>SUM(D53:D59)</f>
        <v>611</v>
      </c>
      <c r="E60" s="28">
        <f>SUM(E53:E59)</f>
        <v>1418</v>
      </c>
    </row>
    <row r="61" spans="1:5" ht="12.75" thickBot="1">
      <c r="A61" s="15" t="s">
        <v>52</v>
      </c>
      <c r="B61" s="48">
        <v>187</v>
      </c>
      <c r="C61" s="49">
        <v>43</v>
      </c>
      <c r="D61" s="49">
        <v>10</v>
      </c>
      <c r="E61" s="50">
        <v>132</v>
      </c>
    </row>
    <row r="62" spans="1:5" ht="13.5" thickBot="1" thickTop="1">
      <c r="A62" s="16" t="s">
        <v>68</v>
      </c>
      <c r="B62" s="17">
        <f>B5+B14+B24+B29+B34+B41+B47+B52+B60+B61</f>
        <v>52469</v>
      </c>
      <c r="C62" s="21">
        <f>C5+C14+C24+C29+C34+C41+C47+C52+C60+C61</f>
        <v>17958</v>
      </c>
      <c r="D62" s="21">
        <f>D5+D14+D24+D29+D34+D41+D47+D52+D60+D61</f>
        <v>16187</v>
      </c>
      <c r="E62" s="22">
        <f>E5+E14+E24+E29+E34+E41+E47+E52+E60+E61</f>
        <v>16941</v>
      </c>
    </row>
    <row r="63" spans="2:5" ht="13.5">
      <c r="B63" s="5"/>
      <c r="C63" s="5"/>
      <c r="D63" s="5"/>
      <c r="E6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97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98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34005</v>
      </c>
      <c r="C5" s="34">
        <v>13721</v>
      </c>
      <c r="D5" s="34">
        <v>12863</v>
      </c>
      <c r="E5" s="35">
        <v>7137</v>
      </c>
    </row>
    <row r="6" spans="1:7" ht="13.5" thickBot="1" thickTop="1">
      <c r="A6" s="10" t="s">
        <v>59</v>
      </c>
      <c r="B6" s="18">
        <f>SUM(B62,-B5)</f>
        <v>29380</v>
      </c>
      <c r="C6" s="19">
        <f>SUM(C62,-C5)</f>
        <v>7499</v>
      </c>
      <c r="D6" s="19">
        <f>SUM(D62,-D5)</f>
        <v>6452</v>
      </c>
      <c r="E6" s="20">
        <f>SUM(E62,-E5)</f>
        <v>14218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0.06372958587080343</v>
      </c>
    </row>
    <row r="8" spans="1:8" ht="12">
      <c r="A8" s="12" t="s">
        <v>2</v>
      </c>
      <c r="B8" s="36">
        <v>480</v>
      </c>
      <c r="C8" s="37">
        <v>153</v>
      </c>
      <c r="D8" s="37">
        <v>118</v>
      </c>
      <c r="E8" s="38">
        <v>196</v>
      </c>
      <c r="G8" s="1" t="s">
        <v>6</v>
      </c>
      <c r="H8" s="6">
        <f>H11/H12</f>
        <v>0.019420003961419394</v>
      </c>
    </row>
    <row r="9" spans="1:5" ht="12">
      <c r="A9" s="13" t="s">
        <v>3</v>
      </c>
      <c r="B9" s="39">
        <v>2028</v>
      </c>
      <c r="C9" s="40">
        <v>658</v>
      </c>
      <c r="D9" s="40">
        <v>580</v>
      </c>
      <c r="E9" s="41">
        <v>745</v>
      </c>
    </row>
    <row r="10" spans="1:9" ht="12">
      <c r="A10" s="13" t="s">
        <v>5</v>
      </c>
      <c r="B10" s="39">
        <v>1042</v>
      </c>
      <c r="C10" s="40">
        <v>256</v>
      </c>
      <c r="D10" s="40">
        <v>283</v>
      </c>
      <c r="E10" s="41">
        <v>452</v>
      </c>
      <c r="G10" s="1" t="s">
        <v>9</v>
      </c>
      <c r="H10" s="7">
        <f>B62</f>
        <v>63385</v>
      </c>
      <c r="I10" s="1" t="s">
        <v>10</v>
      </c>
    </row>
    <row r="11" spans="1:9" ht="12">
      <c r="A11" s="13" t="s">
        <v>7</v>
      </c>
      <c r="B11" s="39">
        <v>292</v>
      </c>
      <c r="C11" s="40">
        <v>86</v>
      </c>
      <c r="D11" s="40">
        <v>68</v>
      </c>
      <c r="E11" s="41">
        <v>127</v>
      </c>
      <c r="G11" s="1" t="s">
        <v>12</v>
      </c>
      <c r="H11" s="7">
        <f>D62</f>
        <v>19315</v>
      </c>
      <c r="I11" s="1" t="s">
        <v>10</v>
      </c>
    </row>
    <row r="12" spans="1:9" ht="12">
      <c r="A12" s="13" t="s">
        <v>8</v>
      </c>
      <c r="B12" s="39">
        <v>659</v>
      </c>
      <c r="C12" s="40">
        <v>104</v>
      </c>
      <c r="D12" s="40">
        <v>111</v>
      </c>
      <c r="E12" s="41">
        <v>439</v>
      </c>
      <c r="G12" s="1" t="s">
        <v>57</v>
      </c>
      <c r="H12" s="1">
        <v>994593</v>
      </c>
      <c r="I12" s="1" t="s">
        <v>10</v>
      </c>
    </row>
    <row r="13" spans="1:5" ht="12">
      <c r="A13" s="13" t="s">
        <v>11</v>
      </c>
      <c r="B13" s="39">
        <v>554</v>
      </c>
      <c r="C13" s="40">
        <v>140</v>
      </c>
      <c r="D13" s="40">
        <v>93</v>
      </c>
      <c r="E13" s="41">
        <v>309</v>
      </c>
    </row>
    <row r="14" spans="1:5" ht="12.75" thickBot="1">
      <c r="A14" s="14" t="s">
        <v>60</v>
      </c>
      <c r="B14" s="26">
        <f>SUM(B8:B13)</f>
        <v>5055</v>
      </c>
      <c r="C14" s="27">
        <f>SUM(C8:C13)</f>
        <v>1397</v>
      </c>
      <c r="D14" s="27">
        <f>SUM(D8:D13)</f>
        <v>1253</v>
      </c>
      <c r="E14" s="28">
        <f>SUM(E8:E13)</f>
        <v>2268</v>
      </c>
    </row>
    <row r="15" spans="1:5" ht="12">
      <c r="A15" s="12" t="s">
        <v>13</v>
      </c>
      <c r="B15" s="36">
        <v>1401</v>
      </c>
      <c r="C15" s="37">
        <v>390</v>
      </c>
      <c r="D15" s="37">
        <v>254</v>
      </c>
      <c r="E15" s="38">
        <v>664</v>
      </c>
    </row>
    <row r="16" spans="1:5" ht="12">
      <c r="A16" s="13" t="s">
        <v>14</v>
      </c>
      <c r="B16" s="39">
        <v>2715</v>
      </c>
      <c r="C16" s="40">
        <v>709</v>
      </c>
      <c r="D16" s="40">
        <v>528</v>
      </c>
      <c r="E16" s="41">
        <v>1306</v>
      </c>
    </row>
    <row r="17" spans="1:5" ht="12">
      <c r="A17" s="13" t="s">
        <v>15</v>
      </c>
      <c r="B17" s="39">
        <v>1837</v>
      </c>
      <c r="C17" s="40">
        <v>460</v>
      </c>
      <c r="D17" s="40">
        <v>461</v>
      </c>
      <c r="E17" s="41">
        <v>847</v>
      </c>
    </row>
    <row r="18" spans="1:5" ht="12">
      <c r="A18" s="13" t="s">
        <v>16</v>
      </c>
      <c r="B18" s="39">
        <v>546</v>
      </c>
      <c r="C18" s="40">
        <v>88</v>
      </c>
      <c r="D18" s="40">
        <v>119</v>
      </c>
      <c r="E18" s="41">
        <v>324</v>
      </c>
    </row>
    <row r="19" spans="1:5" ht="12">
      <c r="A19" s="13" t="s">
        <v>17</v>
      </c>
      <c r="B19" s="39">
        <v>1898</v>
      </c>
      <c r="C19" s="40">
        <v>524</v>
      </c>
      <c r="D19" s="40">
        <v>400</v>
      </c>
      <c r="E19" s="41">
        <v>948</v>
      </c>
    </row>
    <row r="20" spans="1:5" ht="12">
      <c r="A20" s="13" t="s">
        <v>18</v>
      </c>
      <c r="B20" s="39">
        <v>108</v>
      </c>
      <c r="C20" s="40">
        <v>27</v>
      </c>
      <c r="D20" s="40">
        <v>37</v>
      </c>
      <c r="E20" s="41">
        <v>44</v>
      </c>
    </row>
    <row r="21" spans="1:5" ht="12">
      <c r="A21" s="13" t="s">
        <v>19</v>
      </c>
      <c r="B21" s="39">
        <v>357</v>
      </c>
      <c r="C21" s="40">
        <v>113</v>
      </c>
      <c r="D21" s="40">
        <v>70</v>
      </c>
      <c r="E21" s="41">
        <v>170</v>
      </c>
    </row>
    <row r="22" spans="1:5" ht="12">
      <c r="A22" s="13" t="s">
        <v>24</v>
      </c>
      <c r="B22" s="39">
        <v>151</v>
      </c>
      <c r="C22" s="40">
        <v>36</v>
      </c>
      <c r="D22" s="40">
        <v>46</v>
      </c>
      <c r="E22" s="41">
        <v>64</v>
      </c>
    </row>
    <row r="23" spans="1:5" ht="12">
      <c r="A23" s="13" t="s">
        <v>27</v>
      </c>
      <c r="B23" s="39">
        <v>569</v>
      </c>
      <c r="C23" s="40">
        <v>134</v>
      </c>
      <c r="D23" s="40">
        <v>91</v>
      </c>
      <c r="E23" s="41">
        <v>336</v>
      </c>
    </row>
    <row r="24" spans="1:5" ht="12.75" thickBot="1">
      <c r="A24" s="14" t="s">
        <v>61</v>
      </c>
      <c r="B24" s="26">
        <f>SUM(B15:B23)</f>
        <v>9582</v>
      </c>
      <c r="C24" s="27">
        <f>SUM(C15:C23)</f>
        <v>2481</v>
      </c>
      <c r="D24" s="27">
        <f>SUM(D15:D23)</f>
        <v>2006</v>
      </c>
      <c r="E24" s="28">
        <f>SUM(E15:E23)</f>
        <v>4703</v>
      </c>
    </row>
    <row r="25" spans="1:5" ht="12">
      <c r="A25" s="12" t="s">
        <v>20</v>
      </c>
      <c r="B25" s="36">
        <v>494</v>
      </c>
      <c r="C25" s="37">
        <v>87</v>
      </c>
      <c r="D25" s="37">
        <v>111</v>
      </c>
      <c r="E25" s="38">
        <v>284</v>
      </c>
    </row>
    <row r="26" spans="1:5" ht="12">
      <c r="A26" s="13" t="s">
        <v>21</v>
      </c>
      <c r="B26" s="39">
        <v>121</v>
      </c>
      <c r="C26" s="40">
        <v>19</v>
      </c>
      <c r="D26" s="40">
        <v>32</v>
      </c>
      <c r="E26" s="41">
        <v>63</v>
      </c>
    </row>
    <row r="27" spans="1:5" ht="12">
      <c r="A27" s="13" t="s">
        <v>22</v>
      </c>
      <c r="B27" s="39">
        <v>209</v>
      </c>
      <c r="C27" s="40">
        <v>45</v>
      </c>
      <c r="D27" s="40">
        <v>65</v>
      </c>
      <c r="E27" s="41">
        <v>76</v>
      </c>
    </row>
    <row r="28" spans="1:5" ht="12">
      <c r="A28" s="13" t="s">
        <v>23</v>
      </c>
      <c r="B28" s="39">
        <v>59</v>
      </c>
      <c r="C28" s="40">
        <v>14</v>
      </c>
      <c r="D28" s="40">
        <v>18</v>
      </c>
      <c r="E28" s="41">
        <v>22</v>
      </c>
    </row>
    <row r="29" spans="1:5" ht="12.75" thickBot="1">
      <c r="A29" s="14" t="s">
        <v>62</v>
      </c>
      <c r="B29" s="26">
        <f>SUM(B25:B28)</f>
        <v>883</v>
      </c>
      <c r="C29" s="27">
        <f>SUM(C25:C28)</f>
        <v>165</v>
      </c>
      <c r="D29" s="27">
        <f>SUM(D25:D28)</f>
        <v>226</v>
      </c>
      <c r="E29" s="28">
        <f>SUM(E25:E28)</f>
        <v>445</v>
      </c>
    </row>
    <row r="30" spans="1:5" ht="12">
      <c r="A30" s="12" t="s">
        <v>25</v>
      </c>
      <c r="B30" s="36">
        <v>819</v>
      </c>
      <c r="C30" s="37">
        <v>232</v>
      </c>
      <c r="D30" s="37">
        <v>176</v>
      </c>
      <c r="E30" s="38">
        <v>362</v>
      </c>
    </row>
    <row r="31" spans="1:5" ht="12">
      <c r="A31" s="13" t="s">
        <v>26</v>
      </c>
      <c r="B31" s="39">
        <v>356</v>
      </c>
      <c r="C31" s="40">
        <v>97</v>
      </c>
      <c r="D31" s="40">
        <v>64</v>
      </c>
      <c r="E31" s="41">
        <v>135</v>
      </c>
    </row>
    <row r="32" spans="1:5" ht="12">
      <c r="A32" s="13" t="s">
        <v>28</v>
      </c>
      <c r="B32" s="39">
        <v>1673</v>
      </c>
      <c r="C32" s="40">
        <v>325</v>
      </c>
      <c r="D32" s="40">
        <v>362</v>
      </c>
      <c r="E32" s="41">
        <v>888</v>
      </c>
    </row>
    <row r="33" spans="1:5" ht="12">
      <c r="A33" s="13" t="s">
        <v>29</v>
      </c>
      <c r="B33" s="39">
        <v>394</v>
      </c>
      <c r="C33" s="40">
        <v>35</v>
      </c>
      <c r="D33" s="40">
        <v>28</v>
      </c>
      <c r="E33" s="41">
        <v>309</v>
      </c>
    </row>
    <row r="34" spans="1:5" ht="12.75" thickBot="1">
      <c r="A34" s="14" t="s">
        <v>63</v>
      </c>
      <c r="B34" s="26">
        <f>SUM(B30:B33)</f>
        <v>3242</v>
      </c>
      <c r="C34" s="27">
        <f>SUM(C30:C33)</f>
        <v>689</v>
      </c>
      <c r="D34" s="27">
        <f>SUM(D30:D33)</f>
        <v>630</v>
      </c>
      <c r="E34" s="28">
        <f>SUM(E30:E33)</f>
        <v>1694</v>
      </c>
    </row>
    <row r="35" spans="1:5" ht="12">
      <c r="A35" s="12" t="s">
        <v>30</v>
      </c>
      <c r="B35" s="36">
        <v>216</v>
      </c>
      <c r="C35" s="37">
        <v>49</v>
      </c>
      <c r="D35" s="37">
        <v>35</v>
      </c>
      <c r="E35" s="38">
        <v>119</v>
      </c>
    </row>
    <row r="36" spans="1:5" ht="12">
      <c r="A36" s="13" t="s">
        <v>31</v>
      </c>
      <c r="B36" s="39">
        <v>247</v>
      </c>
      <c r="C36" s="40">
        <v>54</v>
      </c>
      <c r="D36" s="40">
        <v>57</v>
      </c>
      <c r="E36" s="41">
        <v>126</v>
      </c>
    </row>
    <row r="37" spans="1:5" ht="12">
      <c r="A37" s="13" t="s">
        <v>32</v>
      </c>
      <c r="B37" s="39">
        <v>73</v>
      </c>
      <c r="C37" s="40">
        <v>14</v>
      </c>
      <c r="D37" s="40">
        <v>7</v>
      </c>
      <c r="E37" s="41">
        <v>52</v>
      </c>
    </row>
    <row r="38" spans="1:5" ht="12">
      <c r="A38" s="13" t="s">
        <v>33</v>
      </c>
      <c r="B38" s="39">
        <v>974</v>
      </c>
      <c r="C38" s="40">
        <v>232</v>
      </c>
      <c r="D38" s="40">
        <v>237</v>
      </c>
      <c r="E38" s="41">
        <v>496</v>
      </c>
    </row>
    <row r="39" spans="1:5" ht="12">
      <c r="A39" s="13" t="s">
        <v>34</v>
      </c>
      <c r="B39" s="39">
        <v>195</v>
      </c>
      <c r="C39" s="40">
        <v>22</v>
      </c>
      <c r="D39" s="40">
        <v>15</v>
      </c>
      <c r="E39" s="41">
        <v>155</v>
      </c>
    </row>
    <row r="40" spans="1:5" ht="12">
      <c r="A40" s="13" t="s">
        <v>35</v>
      </c>
      <c r="B40" s="39">
        <v>54</v>
      </c>
      <c r="C40" s="40">
        <v>3</v>
      </c>
      <c r="D40" s="40">
        <v>1</v>
      </c>
      <c r="E40" s="41">
        <v>48</v>
      </c>
    </row>
    <row r="41" spans="1:5" ht="12.75" thickBot="1">
      <c r="A41" s="14" t="s">
        <v>64</v>
      </c>
      <c r="B41" s="26">
        <f>SUM(B35:B40)</f>
        <v>1759</v>
      </c>
      <c r="C41" s="27">
        <f>SUM(C35:C40)</f>
        <v>374</v>
      </c>
      <c r="D41" s="27">
        <f>SUM(D35:D40)</f>
        <v>352</v>
      </c>
      <c r="E41" s="28">
        <f>SUM(E35:E40)</f>
        <v>996</v>
      </c>
    </row>
    <row r="42" spans="1:5" ht="12">
      <c r="A42" s="12" t="s">
        <v>36</v>
      </c>
      <c r="B42" s="36">
        <v>482</v>
      </c>
      <c r="C42" s="37">
        <v>175</v>
      </c>
      <c r="D42" s="37">
        <v>147</v>
      </c>
      <c r="E42" s="38">
        <v>141</v>
      </c>
    </row>
    <row r="43" spans="1:5" ht="12">
      <c r="A43" s="13" t="s">
        <v>37</v>
      </c>
      <c r="B43" s="39">
        <v>557</v>
      </c>
      <c r="C43" s="40">
        <v>105</v>
      </c>
      <c r="D43" s="40">
        <v>102</v>
      </c>
      <c r="E43" s="41">
        <v>312</v>
      </c>
    </row>
    <row r="44" spans="1:5" ht="12">
      <c r="A44" s="13" t="s">
        <v>38</v>
      </c>
      <c r="B44" s="39">
        <v>962</v>
      </c>
      <c r="C44" s="40">
        <v>269</v>
      </c>
      <c r="D44" s="40">
        <v>223</v>
      </c>
      <c r="E44" s="41">
        <v>430</v>
      </c>
    </row>
    <row r="45" spans="1:5" ht="12">
      <c r="A45" s="13" t="s">
        <v>39</v>
      </c>
      <c r="B45" s="39">
        <v>457</v>
      </c>
      <c r="C45" s="40">
        <v>123</v>
      </c>
      <c r="D45" s="40">
        <v>99</v>
      </c>
      <c r="E45" s="41">
        <v>206</v>
      </c>
    </row>
    <row r="46" spans="1:5" ht="12">
      <c r="A46" s="13" t="s">
        <v>40</v>
      </c>
      <c r="B46" s="39">
        <v>211</v>
      </c>
      <c r="C46" s="40">
        <v>57</v>
      </c>
      <c r="D46" s="40">
        <v>45</v>
      </c>
      <c r="E46" s="41">
        <v>103</v>
      </c>
    </row>
    <row r="47" spans="1:5" ht="12.75" thickBot="1">
      <c r="A47" s="14" t="s">
        <v>65</v>
      </c>
      <c r="B47" s="26">
        <f>SUM(B42:B46)</f>
        <v>2669</v>
      </c>
      <c r="C47" s="27">
        <f>SUM(C42:C46)</f>
        <v>729</v>
      </c>
      <c r="D47" s="27">
        <f>SUM(D42:D46)</f>
        <v>616</v>
      </c>
      <c r="E47" s="28">
        <f>SUM(E42:E46)</f>
        <v>1192</v>
      </c>
    </row>
    <row r="48" spans="1:5" ht="12">
      <c r="A48" s="12" t="s">
        <v>41</v>
      </c>
      <c r="B48" s="36">
        <v>200</v>
      </c>
      <c r="C48" s="37">
        <v>33</v>
      </c>
      <c r="D48" s="37">
        <v>29</v>
      </c>
      <c r="E48" s="38">
        <v>134</v>
      </c>
    </row>
    <row r="49" spans="1:5" ht="12">
      <c r="A49" s="13" t="s">
        <v>42</v>
      </c>
      <c r="B49" s="39">
        <v>273</v>
      </c>
      <c r="C49" s="40">
        <v>32</v>
      </c>
      <c r="D49" s="40">
        <v>25</v>
      </c>
      <c r="E49" s="41">
        <v>211</v>
      </c>
    </row>
    <row r="50" spans="1:5" ht="12">
      <c r="A50" s="13" t="s">
        <v>43</v>
      </c>
      <c r="B50" s="39">
        <v>339</v>
      </c>
      <c r="C50" s="40">
        <v>99</v>
      </c>
      <c r="D50" s="40">
        <v>86</v>
      </c>
      <c r="E50" s="41">
        <v>151</v>
      </c>
    </row>
    <row r="51" spans="1:5" ht="12">
      <c r="A51" s="13" t="s">
        <v>44</v>
      </c>
      <c r="B51" s="39">
        <v>185</v>
      </c>
      <c r="C51" s="40">
        <v>54</v>
      </c>
      <c r="D51" s="40">
        <v>54</v>
      </c>
      <c r="E51" s="41">
        <v>77</v>
      </c>
    </row>
    <row r="52" spans="1:5" ht="12.75" thickBot="1">
      <c r="A52" s="14" t="s">
        <v>66</v>
      </c>
      <c r="B52" s="42">
        <f>SUM(B48:B51)</f>
        <v>997</v>
      </c>
      <c r="C52" s="43">
        <f>SUM(C48:C51)</f>
        <v>218</v>
      </c>
      <c r="D52" s="43">
        <f>SUM(D48:D51)</f>
        <v>194</v>
      </c>
      <c r="E52" s="44">
        <f>SUM(E48:E51)</f>
        <v>573</v>
      </c>
    </row>
    <row r="53" spans="1:5" ht="12">
      <c r="A53" s="12" t="s">
        <v>45</v>
      </c>
      <c r="B53" s="36">
        <v>759</v>
      </c>
      <c r="C53" s="37">
        <v>241</v>
      </c>
      <c r="D53" s="37">
        <v>235</v>
      </c>
      <c r="E53" s="38">
        <v>253</v>
      </c>
    </row>
    <row r="54" spans="1:5" ht="12">
      <c r="A54" s="13" t="s">
        <v>46</v>
      </c>
      <c r="B54" s="39">
        <v>188</v>
      </c>
      <c r="C54" s="40">
        <v>43</v>
      </c>
      <c r="D54" s="40">
        <v>47</v>
      </c>
      <c r="E54" s="41">
        <v>94</v>
      </c>
    </row>
    <row r="55" spans="1:5" ht="12">
      <c r="A55" s="13" t="s">
        <v>47</v>
      </c>
      <c r="B55" s="39">
        <v>387</v>
      </c>
      <c r="C55" s="40">
        <v>99</v>
      </c>
      <c r="D55" s="40">
        <v>58</v>
      </c>
      <c r="E55" s="41">
        <v>219</v>
      </c>
    </row>
    <row r="56" spans="1:5" ht="12">
      <c r="A56" s="13" t="s">
        <v>48</v>
      </c>
      <c r="B56" s="39">
        <v>1642</v>
      </c>
      <c r="C56" s="40">
        <v>489</v>
      </c>
      <c r="D56" s="40">
        <v>400</v>
      </c>
      <c r="E56" s="41">
        <v>680</v>
      </c>
    </row>
    <row r="57" spans="1:5" ht="12">
      <c r="A57" s="13" t="s">
        <v>49</v>
      </c>
      <c r="B57" s="39">
        <v>477</v>
      </c>
      <c r="C57" s="40">
        <v>104</v>
      </c>
      <c r="D57" s="40">
        <v>54</v>
      </c>
      <c r="E57" s="41">
        <v>272</v>
      </c>
    </row>
    <row r="58" spans="1:5" ht="12">
      <c r="A58" s="13" t="s">
        <v>50</v>
      </c>
      <c r="B58" s="39">
        <v>805</v>
      </c>
      <c r="C58" s="40">
        <v>176</v>
      </c>
      <c r="D58" s="40">
        <v>174</v>
      </c>
      <c r="E58" s="41">
        <v>414</v>
      </c>
    </row>
    <row r="59" spans="1:5" ht="12">
      <c r="A59" s="13" t="s">
        <v>51</v>
      </c>
      <c r="B59" s="45">
        <v>734</v>
      </c>
      <c r="C59" s="46">
        <v>242</v>
      </c>
      <c r="D59" s="46">
        <v>190</v>
      </c>
      <c r="E59" s="47">
        <v>286</v>
      </c>
    </row>
    <row r="60" spans="1:5" ht="12.75" thickBot="1">
      <c r="A60" s="14" t="s">
        <v>67</v>
      </c>
      <c r="B60" s="26">
        <f>SUM(B53:B59)</f>
        <v>4992</v>
      </c>
      <c r="C60" s="27">
        <f>SUM(C53:C59)</f>
        <v>1394</v>
      </c>
      <c r="D60" s="27">
        <f>SUM(D53:D59)</f>
        <v>1158</v>
      </c>
      <c r="E60" s="28">
        <f>SUM(E53:E59)</f>
        <v>2218</v>
      </c>
    </row>
    <row r="61" spans="1:5" ht="12.75" thickBot="1">
      <c r="A61" s="15" t="s">
        <v>52</v>
      </c>
      <c r="B61" s="48">
        <v>201</v>
      </c>
      <c r="C61" s="49">
        <v>52</v>
      </c>
      <c r="D61" s="49">
        <v>17</v>
      </c>
      <c r="E61" s="50">
        <v>129</v>
      </c>
    </row>
    <row r="62" spans="1:5" ht="13.5" thickBot="1" thickTop="1">
      <c r="A62" s="16" t="s">
        <v>68</v>
      </c>
      <c r="B62" s="17">
        <f>B5+B14+B24+B29+B34+B41+B47+B52+B60+B61</f>
        <v>63385</v>
      </c>
      <c r="C62" s="21">
        <f>C5+C14+C24+C29+C34+C41+C47+C52+C60+C61</f>
        <v>21220</v>
      </c>
      <c r="D62" s="21">
        <f>D5+D14+D24+D29+D34+D41+D47+D52+D60+D61</f>
        <v>19315</v>
      </c>
      <c r="E62" s="22">
        <f>E5+E14+E24+E29+E34+E41+E47+E52+E60+E61</f>
        <v>21355</v>
      </c>
    </row>
    <row r="63" spans="2:5" ht="13.5">
      <c r="B63" s="5"/>
      <c r="C63" s="5"/>
      <c r="D63" s="5"/>
      <c r="E6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100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29756</v>
      </c>
      <c r="C5" s="34">
        <v>12024</v>
      </c>
      <c r="D5" s="34">
        <v>11399</v>
      </c>
      <c r="E5" s="35">
        <v>6067</v>
      </c>
    </row>
    <row r="6" spans="1:7" ht="13.5" thickBot="1" thickTop="1">
      <c r="A6" s="10" t="s">
        <v>59</v>
      </c>
      <c r="B6" s="18">
        <f>SUM(B62,-B5)</f>
        <v>25536</v>
      </c>
      <c r="C6" s="19">
        <f>SUM(C62,-C5)</f>
        <v>6403</v>
      </c>
      <c r="D6" s="19">
        <f>SUM(D62,-D5)</f>
        <v>5502</v>
      </c>
      <c r="E6" s="20">
        <f>SUM(E62,-E5)</f>
        <v>12583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0.055767529725973375</v>
      </c>
    </row>
    <row r="8" spans="1:8" ht="12">
      <c r="A8" s="12" t="s">
        <v>2</v>
      </c>
      <c r="B8" s="36">
        <v>409</v>
      </c>
      <c r="C8" s="37">
        <v>140</v>
      </c>
      <c r="D8" s="37">
        <v>105</v>
      </c>
      <c r="E8" s="38">
        <v>152</v>
      </c>
      <c r="G8" s="1" t="s">
        <v>6</v>
      </c>
      <c r="H8" s="6">
        <f>H11/H12</f>
        <v>0.017046354262798886</v>
      </c>
    </row>
    <row r="9" spans="1:5" ht="12">
      <c r="A9" s="13" t="s">
        <v>3</v>
      </c>
      <c r="B9" s="39">
        <v>1775</v>
      </c>
      <c r="C9" s="40">
        <v>574</v>
      </c>
      <c r="D9" s="40">
        <v>523</v>
      </c>
      <c r="E9" s="41">
        <v>633</v>
      </c>
    </row>
    <row r="10" spans="1:9" ht="12">
      <c r="A10" s="13" t="s">
        <v>5</v>
      </c>
      <c r="B10" s="39">
        <v>941</v>
      </c>
      <c r="C10" s="40">
        <v>232</v>
      </c>
      <c r="D10" s="40">
        <v>209</v>
      </c>
      <c r="E10" s="41">
        <v>452</v>
      </c>
      <c r="G10" s="1" t="s">
        <v>9</v>
      </c>
      <c r="H10" s="7">
        <f>B62</f>
        <v>55292</v>
      </c>
      <c r="I10" s="1" t="s">
        <v>10</v>
      </c>
    </row>
    <row r="11" spans="1:9" ht="12">
      <c r="A11" s="13" t="s">
        <v>7</v>
      </c>
      <c r="B11" s="39">
        <v>268</v>
      </c>
      <c r="C11" s="40">
        <v>57</v>
      </c>
      <c r="D11" s="40">
        <v>65</v>
      </c>
      <c r="E11" s="41">
        <v>127</v>
      </c>
      <c r="G11" s="1" t="s">
        <v>12</v>
      </c>
      <c r="H11" s="7">
        <f>D62</f>
        <v>16901</v>
      </c>
      <c r="I11" s="1" t="s">
        <v>10</v>
      </c>
    </row>
    <row r="12" spans="1:9" ht="12">
      <c r="A12" s="13" t="s">
        <v>8</v>
      </c>
      <c r="B12" s="39">
        <v>587</v>
      </c>
      <c r="C12" s="40">
        <v>93</v>
      </c>
      <c r="D12" s="40">
        <v>91</v>
      </c>
      <c r="E12" s="41">
        <v>393</v>
      </c>
      <c r="G12" s="1" t="s">
        <v>77</v>
      </c>
      <c r="H12" s="1">
        <v>991473</v>
      </c>
      <c r="I12" s="1" t="s">
        <v>10</v>
      </c>
    </row>
    <row r="13" spans="1:5" ht="12">
      <c r="A13" s="13" t="s">
        <v>11</v>
      </c>
      <c r="B13" s="39">
        <v>628</v>
      </c>
      <c r="C13" s="40">
        <v>154</v>
      </c>
      <c r="D13" s="40">
        <v>116</v>
      </c>
      <c r="E13" s="41">
        <v>347</v>
      </c>
    </row>
    <row r="14" spans="1:5" ht="12.75" thickBot="1">
      <c r="A14" s="14" t="s">
        <v>60</v>
      </c>
      <c r="B14" s="26">
        <f>SUM(B8:B13)</f>
        <v>4608</v>
      </c>
      <c r="C14" s="27">
        <f>SUM(C8:C13)</f>
        <v>1250</v>
      </c>
      <c r="D14" s="27">
        <f>SUM(D8:D13)</f>
        <v>1109</v>
      </c>
      <c r="E14" s="28">
        <f>SUM(E8:E13)</f>
        <v>2104</v>
      </c>
    </row>
    <row r="15" spans="1:5" ht="12">
      <c r="A15" s="12" t="s">
        <v>13</v>
      </c>
      <c r="B15" s="36">
        <v>1298</v>
      </c>
      <c r="C15" s="37">
        <v>309</v>
      </c>
      <c r="D15" s="37">
        <v>224</v>
      </c>
      <c r="E15" s="38">
        <v>676</v>
      </c>
    </row>
    <row r="16" spans="1:5" ht="12">
      <c r="A16" s="13" t="s">
        <v>14</v>
      </c>
      <c r="B16" s="39">
        <v>2342</v>
      </c>
      <c r="C16" s="40">
        <v>595</v>
      </c>
      <c r="D16" s="40">
        <v>493</v>
      </c>
      <c r="E16" s="41">
        <v>1106</v>
      </c>
    </row>
    <row r="17" spans="1:5" ht="12">
      <c r="A17" s="13" t="s">
        <v>15</v>
      </c>
      <c r="B17" s="39">
        <v>1606</v>
      </c>
      <c r="C17" s="40">
        <v>394</v>
      </c>
      <c r="D17" s="40">
        <v>398</v>
      </c>
      <c r="E17" s="41">
        <v>749</v>
      </c>
    </row>
    <row r="18" spans="1:5" ht="12">
      <c r="A18" s="13" t="s">
        <v>16</v>
      </c>
      <c r="B18" s="39">
        <v>495</v>
      </c>
      <c r="C18" s="40">
        <v>91</v>
      </c>
      <c r="D18" s="40">
        <v>99</v>
      </c>
      <c r="E18" s="41">
        <v>291</v>
      </c>
    </row>
    <row r="19" spans="1:5" ht="12">
      <c r="A19" s="13" t="s">
        <v>17</v>
      </c>
      <c r="B19" s="39">
        <v>1706</v>
      </c>
      <c r="C19" s="40">
        <v>437</v>
      </c>
      <c r="D19" s="40">
        <v>346</v>
      </c>
      <c r="E19" s="41">
        <v>896</v>
      </c>
    </row>
    <row r="20" spans="1:5" ht="12">
      <c r="A20" s="13" t="s">
        <v>18</v>
      </c>
      <c r="B20" s="39">
        <v>60</v>
      </c>
      <c r="C20" s="40">
        <v>20</v>
      </c>
      <c r="D20" s="40">
        <v>13</v>
      </c>
      <c r="E20" s="41">
        <v>27</v>
      </c>
    </row>
    <row r="21" spans="1:5" ht="12">
      <c r="A21" s="13" t="s">
        <v>19</v>
      </c>
      <c r="B21" s="39">
        <v>340</v>
      </c>
      <c r="C21" s="40">
        <v>104</v>
      </c>
      <c r="D21" s="40">
        <v>57</v>
      </c>
      <c r="E21" s="41">
        <v>169</v>
      </c>
    </row>
    <row r="22" spans="1:5" ht="12">
      <c r="A22" s="13" t="s">
        <v>24</v>
      </c>
      <c r="B22" s="39">
        <v>123</v>
      </c>
      <c r="C22" s="40">
        <v>25</v>
      </c>
      <c r="D22" s="40">
        <v>31</v>
      </c>
      <c r="E22" s="41">
        <v>60</v>
      </c>
    </row>
    <row r="23" spans="1:5" ht="12">
      <c r="A23" s="13" t="s">
        <v>27</v>
      </c>
      <c r="B23" s="39">
        <v>484</v>
      </c>
      <c r="C23" s="40">
        <v>120</v>
      </c>
      <c r="D23" s="40">
        <v>84</v>
      </c>
      <c r="E23" s="41">
        <v>265</v>
      </c>
    </row>
    <row r="24" spans="1:5" ht="12.75" thickBot="1">
      <c r="A24" s="14" t="s">
        <v>61</v>
      </c>
      <c r="B24" s="26">
        <f>SUM(B15:B23)</f>
        <v>8454</v>
      </c>
      <c r="C24" s="27">
        <f>SUM(C15:C23)</f>
        <v>2095</v>
      </c>
      <c r="D24" s="27">
        <f>SUM(D15:D23)</f>
        <v>1745</v>
      </c>
      <c r="E24" s="28">
        <f>SUM(E15:E23)</f>
        <v>4239</v>
      </c>
    </row>
    <row r="25" spans="1:5" ht="12">
      <c r="A25" s="12" t="s">
        <v>20</v>
      </c>
      <c r="B25" s="36">
        <v>409</v>
      </c>
      <c r="C25" s="37">
        <v>78</v>
      </c>
      <c r="D25" s="37">
        <v>75</v>
      </c>
      <c r="E25" s="38">
        <v>252</v>
      </c>
    </row>
    <row r="26" spans="1:5" ht="12">
      <c r="A26" s="13" t="s">
        <v>21</v>
      </c>
      <c r="B26" s="39">
        <v>113</v>
      </c>
      <c r="C26" s="40">
        <v>23</v>
      </c>
      <c r="D26" s="40">
        <v>19</v>
      </c>
      <c r="E26" s="41">
        <v>64</v>
      </c>
    </row>
    <row r="27" spans="1:5" ht="12">
      <c r="A27" s="13" t="s">
        <v>22</v>
      </c>
      <c r="B27" s="39">
        <v>149</v>
      </c>
      <c r="C27" s="40">
        <v>34</v>
      </c>
      <c r="D27" s="40">
        <v>51</v>
      </c>
      <c r="E27" s="41">
        <v>48</v>
      </c>
    </row>
    <row r="28" spans="1:5" ht="12">
      <c r="A28" s="13" t="s">
        <v>23</v>
      </c>
      <c r="B28" s="39">
        <v>56</v>
      </c>
      <c r="C28" s="40">
        <v>11</v>
      </c>
      <c r="D28" s="40">
        <v>13</v>
      </c>
      <c r="E28" s="41">
        <v>27</v>
      </c>
    </row>
    <row r="29" spans="1:5" ht="12.75" thickBot="1">
      <c r="A29" s="14" t="s">
        <v>62</v>
      </c>
      <c r="B29" s="26">
        <f>SUM(B25:B28)</f>
        <v>727</v>
      </c>
      <c r="C29" s="27">
        <f>SUM(C25:C28)</f>
        <v>146</v>
      </c>
      <c r="D29" s="27">
        <f>SUM(D25:D28)</f>
        <v>158</v>
      </c>
      <c r="E29" s="28">
        <f>SUM(E25:E28)</f>
        <v>391</v>
      </c>
    </row>
    <row r="30" spans="1:5" ht="12">
      <c r="A30" s="12" t="s">
        <v>25</v>
      </c>
      <c r="B30" s="36">
        <v>684</v>
      </c>
      <c r="C30" s="37">
        <v>176</v>
      </c>
      <c r="D30" s="37">
        <v>135</v>
      </c>
      <c r="E30" s="38">
        <v>326</v>
      </c>
    </row>
    <row r="31" spans="1:5" ht="10.5" customHeight="1">
      <c r="A31" s="13" t="s">
        <v>26</v>
      </c>
      <c r="B31" s="39">
        <v>304</v>
      </c>
      <c r="C31" s="40">
        <v>78</v>
      </c>
      <c r="D31" s="40">
        <v>78</v>
      </c>
      <c r="E31" s="41">
        <v>113</v>
      </c>
    </row>
    <row r="32" spans="1:5" ht="12">
      <c r="A32" s="13" t="s">
        <v>28</v>
      </c>
      <c r="B32" s="39">
        <v>1414</v>
      </c>
      <c r="C32" s="40">
        <v>281</v>
      </c>
      <c r="D32" s="40">
        <v>323</v>
      </c>
      <c r="E32" s="41">
        <v>732</v>
      </c>
    </row>
    <row r="33" spans="1:5" ht="12">
      <c r="A33" s="13" t="s">
        <v>29</v>
      </c>
      <c r="B33" s="39">
        <v>348</v>
      </c>
      <c r="C33" s="40">
        <v>41</v>
      </c>
      <c r="D33" s="40">
        <v>17</v>
      </c>
      <c r="E33" s="41">
        <v>268</v>
      </c>
    </row>
    <row r="34" spans="1:5" ht="12.75" thickBot="1">
      <c r="A34" s="14" t="s">
        <v>63</v>
      </c>
      <c r="B34" s="26">
        <f>SUM(B30:B33)</f>
        <v>2750</v>
      </c>
      <c r="C34" s="27">
        <f>SUM(C30:C33)</f>
        <v>576</v>
      </c>
      <c r="D34" s="27">
        <f>SUM(D30:D33)</f>
        <v>553</v>
      </c>
      <c r="E34" s="28">
        <f>SUM(E30:E33)</f>
        <v>1439</v>
      </c>
    </row>
    <row r="35" spans="1:5" ht="12">
      <c r="A35" s="12" t="s">
        <v>30</v>
      </c>
      <c r="B35" s="36">
        <v>178</v>
      </c>
      <c r="C35" s="37">
        <v>44</v>
      </c>
      <c r="D35" s="37">
        <v>38</v>
      </c>
      <c r="E35" s="38">
        <v>85</v>
      </c>
    </row>
    <row r="36" spans="1:5" ht="12">
      <c r="A36" s="13" t="s">
        <v>31</v>
      </c>
      <c r="B36" s="39">
        <v>204</v>
      </c>
      <c r="C36" s="40">
        <v>45</v>
      </c>
      <c r="D36" s="40">
        <v>40</v>
      </c>
      <c r="E36" s="41">
        <v>112</v>
      </c>
    </row>
    <row r="37" spans="1:5" ht="12">
      <c r="A37" s="13" t="s">
        <v>32</v>
      </c>
      <c r="B37" s="39">
        <v>57</v>
      </c>
      <c r="C37" s="40">
        <v>7</v>
      </c>
      <c r="D37" s="40">
        <v>6</v>
      </c>
      <c r="E37" s="41">
        <v>44</v>
      </c>
    </row>
    <row r="38" spans="1:5" ht="12">
      <c r="A38" s="13" t="s">
        <v>33</v>
      </c>
      <c r="B38" s="39">
        <v>695</v>
      </c>
      <c r="C38" s="40">
        <v>180</v>
      </c>
      <c r="D38" s="40">
        <v>168</v>
      </c>
      <c r="E38" s="41">
        <v>343</v>
      </c>
    </row>
    <row r="39" spans="1:5" ht="12">
      <c r="A39" s="13" t="s">
        <v>34</v>
      </c>
      <c r="B39" s="39">
        <v>183</v>
      </c>
      <c r="C39" s="40">
        <v>22</v>
      </c>
      <c r="D39" s="40">
        <v>14</v>
      </c>
      <c r="E39" s="41">
        <v>140</v>
      </c>
    </row>
    <row r="40" spans="1:5" ht="12">
      <c r="A40" s="13" t="s">
        <v>35</v>
      </c>
      <c r="B40" s="39">
        <v>37</v>
      </c>
      <c r="C40" s="40">
        <v>4</v>
      </c>
      <c r="D40" s="40">
        <v>4</v>
      </c>
      <c r="E40" s="41">
        <v>29</v>
      </c>
    </row>
    <row r="41" spans="1:5" ht="12.75" thickBot="1">
      <c r="A41" s="14" t="s">
        <v>64</v>
      </c>
      <c r="B41" s="26">
        <f>SUM(B35:B40)</f>
        <v>1354</v>
      </c>
      <c r="C41" s="27">
        <f>SUM(C35:C40)</f>
        <v>302</v>
      </c>
      <c r="D41" s="27">
        <f>SUM(D35:D40)</f>
        <v>270</v>
      </c>
      <c r="E41" s="28">
        <f>SUM(E35:E40)</f>
        <v>753</v>
      </c>
    </row>
    <row r="42" spans="1:5" ht="12">
      <c r="A42" s="12" t="s">
        <v>36</v>
      </c>
      <c r="B42" s="36">
        <v>449</v>
      </c>
      <c r="C42" s="37">
        <v>163</v>
      </c>
      <c r="D42" s="37">
        <v>125</v>
      </c>
      <c r="E42" s="38">
        <v>144</v>
      </c>
    </row>
    <row r="43" spans="1:5" ht="12">
      <c r="A43" s="13" t="s">
        <v>37</v>
      </c>
      <c r="B43" s="39">
        <v>555</v>
      </c>
      <c r="C43" s="40">
        <v>112</v>
      </c>
      <c r="D43" s="40">
        <v>107</v>
      </c>
      <c r="E43" s="41">
        <v>301</v>
      </c>
    </row>
    <row r="44" spans="1:5" ht="12">
      <c r="A44" s="13" t="s">
        <v>38</v>
      </c>
      <c r="B44" s="39">
        <v>802</v>
      </c>
      <c r="C44" s="40">
        <v>189</v>
      </c>
      <c r="D44" s="40">
        <v>206</v>
      </c>
      <c r="E44" s="41">
        <v>386</v>
      </c>
    </row>
    <row r="45" spans="1:5" ht="12">
      <c r="A45" s="13" t="s">
        <v>39</v>
      </c>
      <c r="B45" s="39">
        <v>420</v>
      </c>
      <c r="C45" s="40">
        <v>115</v>
      </c>
      <c r="D45" s="40">
        <v>87</v>
      </c>
      <c r="E45" s="41">
        <v>200</v>
      </c>
    </row>
    <row r="46" spans="1:5" ht="12">
      <c r="A46" s="13" t="s">
        <v>40</v>
      </c>
      <c r="B46" s="39">
        <v>155</v>
      </c>
      <c r="C46" s="40">
        <v>41</v>
      </c>
      <c r="D46" s="40">
        <v>42</v>
      </c>
      <c r="E46" s="41">
        <v>69</v>
      </c>
    </row>
    <row r="47" spans="1:5" ht="12.75" thickBot="1">
      <c r="A47" s="14" t="s">
        <v>65</v>
      </c>
      <c r="B47" s="26">
        <f>SUM(B42:B46)</f>
        <v>2381</v>
      </c>
      <c r="C47" s="27">
        <f>SUM(C42:C46)</f>
        <v>620</v>
      </c>
      <c r="D47" s="27">
        <f>SUM(D42:D46)</f>
        <v>567</v>
      </c>
      <c r="E47" s="28">
        <f>SUM(E42:E46)</f>
        <v>1100</v>
      </c>
    </row>
    <row r="48" spans="1:5" ht="12">
      <c r="A48" s="12" t="s">
        <v>41</v>
      </c>
      <c r="B48" s="36">
        <v>152</v>
      </c>
      <c r="C48" s="37">
        <v>41</v>
      </c>
      <c r="D48" s="37">
        <v>24</v>
      </c>
      <c r="E48" s="38">
        <v>84</v>
      </c>
    </row>
    <row r="49" spans="1:5" ht="12">
      <c r="A49" s="13" t="s">
        <v>42</v>
      </c>
      <c r="B49" s="39">
        <v>217</v>
      </c>
      <c r="C49" s="40">
        <v>16</v>
      </c>
      <c r="D49" s="40">
        <v>20</v>
      </c>
      <c r="E49" s="41">
        <v>175</v>
      </c>
    </row>
    <row r="50" spans="1:5" ht="12">
      <c r="A50" s="13" t="s">
        <v>43</v>
      </c>
      <c r="B50" s="39">
        <v>271</v>
      </c>
      <c r="C50" s="40">
        <v>77</v>
      </c>
      <c r="D50" s="40">
        <v>62</v>
      </c>
      <c r="E50" s="41">
        <v>132</v>
      </c>
    </row>
    <row r="51" spans="1:5" ht="12">
      <c r="A51" s="13" t="s">
        <v>44</v>
      </c>
      <c r="B51" s="39">
        <v>121</v>
      </c>
      <c r="C51" s="40">
        <v>36</v>
      </c>
      <c r="D51" s="40">
        <v>38</v>
      </c>
      <c r="E51" s="41">
        <v>46</v>
      </c>
    </row>
    <row r="52" spans="1:5" ht="12.75" thickBot="1">
      <c r="A52" s="14" t="s">
        <v>66</v>
      </c>
      <c r="B52" s="42">
        <f>SUM(B48:B51)</f>
        <v>761</v>
      </c>
      <c r="C52" s="43">
        <f>SUM(C48:C51)</f>
        <v>170</v>
      </c>
      <c r="D52" s="43">
        <f>SUM(D48:D51)</f>
        <v>144</v>
      </c>
      <c r="E52" s="44">
        <f>SUM(E48:E51)</f>
        <v>437</v>
      </c>
    </row>
    <row r="53" spans="1:5" ht="12">
      <c r="A53" s="12" t="s">
        <v>45</v>
      </c>
      <c r="B53" s="36">
        <v>620</v>
      </c>
      <c r="C53" s="37">
        <v>205</v>
      </c>
      <c r="D53" s="37">
        <v>160</v>
      </c>
      <c r="E53" s="38">
        <v>238</v>
      </c>
    </row>
    <row r="54" spans="1:5" ht="12">
      <c r="A54" s="13" t="s">
        <v>46</v>
      </c>
      <c r="B54" s="39">
        <v>116</v>
      </c>
      <c r="C54" s="40">
        <v>25</v>
      </c>
      <c r="D54" s="40">
        <v>24</v>
      </c>
      <c r="E54" s="41">
        <v>63</v>
      </c>
    </row>
    <row r="55" spans="1:5" ht="12">
      <c r="A55" s="13" t="s">
        <v>47</v>
      </c>
      <c r="B55" s="39">
        <v>307</v>
      </c>
      <c r="C55" s="40">
        <v>66</v>
      </c>
      <c r="D55" s="40">
        <v>63</v>
      </c>
      <c r="E55" s="41">
        <v>169</v>
      </c>
    </row>
    <row r="56" spans="1:5" ht="12">
      <c r="A56" s="13" t="s">
        <v>48</v>
      </c>
      <c r="B56" s="39">
        <v>1514</v>
      </c>
      <c r="C56" s="40">
        <v>459</v>
      </c>
      <c r="D56" s="40">
        <v>353</v>
      </c>
      <c r="E56" s="41">
        <v>653</v>
      </c>
    </row>
    <row r="57" spans="1:5" ht="12">
      <c r="A57" s="13" t="s">
        <v>49</v>
      </c>
      <c r="B57" s="39">
        <v>490</v>
      </c>
      <c r="C57" s="40">
        <v>113</v>
      </c>
      <c r="D57" s="40">
        <v>62</v>
      </c>
      <c r="E57" s="41">
        <v>270</v>
      </c>
    </row>
    <row r="58" spans="1:5" ht="12">
      <c r="A58" s="13" t="s">
        <v>50</v>
      </c>
      <c r="B58" s="39">
        <v>627</v>
      </c>
      <c r="C58" s="40">
        <v>146</v>
      </c>
      <c r="D58" s="40">
        <v>120</v>
      </c>
      <c r="E58" s="41">
        <v>324</v>
      </c>
    </row>
    <row r="59" spans="1:5" ht="12">
      <c r="A59" s="13" t="s">
        <v>51</v>
      </c>
      <c r="B59" s="45">
        <v>606</v>
      </c>
      <c r="C59" s="46">
        <v>175</v>
      </c>
      <c r="D59" s="46">
        <v>150</v>
      </c>
      <c r="E59" s="47">
        <v>269</v>
      </c>
    </row>
    <row r="60" spans="1:5" ht="12.75" thickBot="1">
      <c r="A60" s="14" t="s">
        <v>67</v>
      </c>
      <c r="B60" s="26">
        <f>SUM(B53:B59)</f>
        <v>4280</v>
      </c>
      <c r="C60" s="27">
        <f>SUM(C53:C59)</f>
        <v>1189</v>
      </c>
      <c r="D60" s="27">
        <f>SUM(D53:D59)</f>
        <v>932</v>
      </c>
      <c r="E60" s="28">
        <f>SUM(E53:E59)</f>
        <v>1986</v>
      </c>
    </row>
    <row r="61" spans="1:5" ht="12.75" thickBot="1">
      <c r="A61" s="15" t="s">
        <v>52</v>
      </c>
      <c r="B61" s="48">
        <v>221</v>
      </c>
      <c r="C61" s="49">
        <v>55</v>
      </c>
      <c r="D61" s="49">
        <v>24</v>
      </c>
      <c r="E61" s="50">
        <v>134</v>
      </c>
    </row>
    <row r="62" spans="1:5" ht="13.5" thickBot="1" thickTop="1">
      <c r="A62" s="16" t="s">
        <v>68</v>
      </c>
      <c r="B62" s="17">
        <f>B5+B14+B24+B29+B34+B41+B47+B52+B60+B61</f>
        <v>55292</v>
      </c>
      <c r="C62" s="21">
        <f>C5+C14+C24+C29+C34+C41+C47+C52+C60+C61</f>
        <v>18427</v>
      </c>
      <c r="D62" s="21">
        <f>D5+D14+D24+D29+D34+D41+D47+D52+D60+D61</f>
        <v>16901</v>
      </c>
      <c r="E62" s="22">
        <f>E5+E14+E24+E29+E34+E41+E47+E52+E60+E61</f>
        <v>18650</v>
      </c>
    </row>
    <row r="63" spans="2:5" ht="13.5">
      <c r="B63" s="5"/>
      <c r="C63" s="5"/>
      <c r="D63" s="5"/>
      <c r="E6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101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102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34037</v>
      </c>
      <c r="C5" s="34">
        <v>13515</v>
      </c>
      <c r="D5" s="34">
        <v>13141</v>
      </c>
      <c r="E5" s="35">
        <v>7030</v>
      </c>
    </row>
    <row r="6" spans="1:7" ht="13.5" thickBot="1" thickTop="1">
      <c r="A6" s="10" t="s">
        <v>59</v>
      </c>
      <c r="B6" s="18">
        <f>SUM(B62,-B5)</f>
        <v>24312</v>
      </c>
      <c r="C6" s="19">
        <f>SUM(C62,-C5)</f>
        <v>5790</v>
      </c>
      <c r="D6" s="19">
        <f>SUM(D62,-D5)</f>
        <v>4989</v>
      </c>
      <c r="E6" s="20">
        <f>SUM(E62,-E5)</f>
        <v>12390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0.05895464102727318</v>
      </c>
    </row>
    <row r="8" spans="1:8" ht="12">
      <c r="A8" s="12" t="s">
        <v>2</v>
      </c>
      <c r="B8" s="36">
        <v>422</v>
      </c>
      <c r="C8" s="37">
        <v>137</v>
      </c>
      <c r="D8" s="37">
        <v>90</v>
      </c>
      <c r="E8" s="38">
        <v>180</v>
      </c>
      <c r="G8" s="1" t="s">
        <v>6</v>
      </c>
      <c r="H8" s="6">
        <f>H11/H12</f>
        <v>0.01831818269078241</v>
      </c>
    </row>
    <row r="9" spans="1:5" ht="12">
      <c r="A9" s="13" t="s">
        <v>3</v>
      </c>
      <c r="B9" s="39">
        <v>1732</v>
      </c>
      <c r="C9" s="40">
        <v>511</v>
      </c>
      <c r="D9" s="40">
        <v>490</v>
      </c>
      <c r="E9" s="41">
        <v>679</v>
      </c>
    </row>
    <row r="10" spans="1:9" ht="12">
      <c r="A10" s="13" t="s">
        <v>5</v>
      </c>
      <c r="B10" s="39">
        <v>868</v>
      </c>
      <c r="C10" s="40">
        <v>228</v>
      </c>
      <c r="D10" s="40">
        <v>175</v>
      </c>
      <c r="E10" s="41">
        <v>401</v>
      </c>
      <c r="G10" s="1" t="s">
        <v>9</v>
      </c>
      <c r="H10" s="7">
        <f>B62</f>
        <v>58349</v>
      </c>
      <c r="I10" s="1" t="s">
        <v>10</v>
      </c>
    </row>
    <row r="11" spans="1:9" ht="12">
      <c r="A11" s="13" t="s">
        <v>7</v>
      </c>
      <c r="B11" s="39">
        <v>185</v>
      </c>
      <c r="C11" s="40">
        <v>44</v>
      </c>
      <c r="D11" s="40">
        <v>44</v>
      </c>
      <c r="E11" s="41">
        <v>90</v>
      </c>
      <c r="G11" s="1" t="s">
        <v>12</v>
      </c>
      <c r="H11" s="7">
        <f>D62</f>
        <v>18130</v>
      </c>
      <c r="I11" s="1" t="s">
        <v>10</v>
      </c>
    </row>
    <row r="12" spans="1:9" ht="12">
      <c r="A12" s="13" t="s">
        <v>8</v>
      </c>
      <c r="B12" s="39">
        <v>487</v>
      </c>
      <c r="C12" s="40">
        <v>89</v>
      </c>
      <c r="D12" s="40">
        <v>85</v>
      </c>
      <c r="E12" s="41">
        <v>302</v>
      </c>
      <c r="G12" s="1" t="s">
        <v>77</v>
      </c>
      <c r="H12" s="1">
        <v>989727</v>
      </c>
      <c r="I12" s="1" t="s">
        <v>10</v>
      </c>
    </row>
    <row r="13" spans="1:5" ht="12">
      <c r="A13" s="13" t="s">
        <v>11</v>
      </c>
      <c r="B13" s="39">
        <v>609</v>
      </c>
      <c r="C13" s="40">
        <v>119</v>
      </c>
      <c r="D13" s="40">
        <v>95</v>
      </c>
      <c r="E13" s="41">
        <v>388</v>
      </c>
    </row>
    <row r="14" spans="1:5" ht="12.75" thickBot="1">
      <c r="A14" s="14" t="s">
        <v>60</v>
      </c>
      <c r="B14" s="26">
        <f>SUM(B8:B13)</f>
        <v>4303</v>
      </c>
      <c r="C14" s="27">
        <f>SUM(C8:C13)</f>
        <v>1128</v>
      </c>
      <c r="D14" s="27">
        <f>SUM(D8:D13)</f>
        <v>979</v>
      </c>
      <c r="E14" s="28">
        <f>SUM(E8:E13)</f>
        <v>2040</v>
      </c>
    </row>
    <row r="15" spans="1:5" ht="12">
      <c r="A15" s="12" t="s">
        <v>13</v>
      </c>
      <c r="B15" s="36">
        <v>1246</v>
      </c>
      <c r="C15" s="37">
        <v>307</v>
      </c>
      <c r="D15" s="37">
        <v>214</v>
      </c>
      <c r="E15" s="38">
        <v>620</v>
      </c>
    </row>
    <row r="16" spans="1:5" ht="12">
      <c r="A16" s="13" t="s">
        <v>14</v>
      </c>
      <c r="B16" s="39">
        <v>2202</v>
      </c>
      <c r="C16" s="40">
        <v>550</v>
      </c>
      <c r="D16" s="40">
        <v>440</v>
      </c>
      <c r="E16" s="41">
        <v>1076</v>
      </c>
    </row>
    <row r="17" spans="1:5" ht="12">
      <c r="A17" s="13" t="s">
        <v>15</v>
      </c>
      <c r="B17" s="39">
        <v>1589</v>
      </c>
      <c r="C17" s="40">
        <v>373</v>
      </c>
      <c r="D17" s="40">
        <v>357</v>
      </c>
      <c r="E17" s="41">
        <v>799</v>
      </c>
    </row>
    <row r="18" spans="1:5" ht="12">
      <c r="A18" s="13" t="s">
        <v>16</v>
      </c>
      <c r="B18" s="39">
        <v>422</v>
      </c>
      <c r="C18" s="40">
        <v>82</v>
      </c>
      <c r="D18" s="40">
        <v>79</v>
      </c>
      <c r="E18" s="41">
        <v>254</v>
      </c>
    </row>
    <row r="19" spans="1:5" ht="12">
      <c r="A19" s="13" t="s">
        <v>17</v>
      </c>
      <c r="B19" s="39">
        <v>1630</v>
      </c>
      <c r="C19" s="40">
        <v>395</v>
      </c>
      <c r="D19" s="40">
        <v>312</v>
      </c>
      <c r="E19" s="41">
        <v>889</v>
      </c>
    </row>
    <row r="20" spans="1:5" ht="12">
      <c r="A20" s="13" t="s">
        <v>18</v>
      </c>
      <c r="B20" s="39">
        <v>51</v>
      </c>
      <c r="C20" s="40">
        <v>15</v>
      </c>
      <c r="D20" s="40">
        <v>14</v>
      </c>
      <c r="E20" s="41">
        <v>22</v>
      </c>
    </row>
    <row r="21" spans="1:5" ht="12">
      <c r="A21" s="13" t="s">
        <v>19</v>
      </c>
      <c r="B21" s="39">
        <v>253</v>
      </c>
      <c r="C21" s="40">
        <v>58</v>
      </c>
      <c r="D21" s="40">
        <v>54</v>
      </c>
      <c r="E21" s="41">
        <v>139</v>
      </c>
    </row>
    <row r="22" spans="1:5" ht="12">
      <c r="A22" s="13" t="s">
        <v>24</v>
      </c>
      <c r="B22" s="39">
        <v>150</v>
      </c>
      <c r="C22" s="40">
        <v>30</v>
      </c>
      <c r="D22" s="40">
        <v>37</v>
      </c>
      <c r="E22" s="41">
        <v>81</v>
      </c>
    </row>
    <row r="23" spans="1:5" ht="12">
      <c r="A23" s="13" t="s">
        <v>27</v>
      </c>
      <c r="B23" s="39">
        <v>501</v>
      </c>
      <c r="C23" s="40">
        <v>121</v>
      </c>
      <c r="D23" s="40">
        <v>64</v>
      </c>
      <c r="E23" s="41">
        <v>308</v>
      </c>
    </row>
    <row r="24" spans="1:5" ht="12.75" thickBot="1">
      <c r="A24" s="14" t="s">
        <v>61</v>
      </c>
      <c r="B24" s="26">
        <f>SUM(B15:B23)</f>
        <v>8044</v>
      </c>
      <c r="C24" s="27">
        <f>SUM(C15:C23)</f>
        <v>1931</v>
      </c>
      <c r="D24" s="27">
        <f>SUM(D15:D23)</f>
        <v>1571</v>
      </c>
      <c r="E24" s="28">
        <f>SUM(E15:E23)</f>
        <v>4188</v>
      </c>
    </row>
    <row r="25" spans="1:5" ht="12">
      <c r="A25" s="12" t="s">
        <v>20</v>
      </c>
      <c r="B25" s="36">
        <v>417</v>
      </c>
      <c r="C25" s="37">
        <v>84</v>
      </c>
      <c r="D25" s="37">
        <v>83</v>
      </c>
      <c r="E25" s="38">
        <v>244</v>
      </c>
    </row>
    <row r="26" spans="1:5" ht="12">
      <c r="A26" s="13" t="s">
        <v>21</v>
      </c>
      <c r="B26" s="39">
        <v>91</v>
      </c>
      <c r="C26" s="40">
        <v>21</v>
      </c>
      <c r="D26" s="40">
        <v>17</v>
      </c>
      <c r="E26" s="41">
        <v>44</v>
      </c>
    </row>
    <row r="27" spans="1:5" ht="12">
      <c r="A27" s="13" t="s">
        <v>22</v>
      </c>
      <c r="B27" s="39">
        <v>143</v>
      </c>
      <c r="C27" s="40">
        <v>31</v>
      </c>
      <c r="D27" s="40">
        <v>38</v>
      </c>
      <c r="E27" s="41">
        <v>52</v>
      </c>
    </row>
    <row r="28" spans="1:5" ht="12">
      <c r="A28" s="13" t="s">
        <v>23</v>
      </c>
      <c r="B28" s="39">
        <v>59</v>
      </c>
      <c r="C28" s="40">
        <v>18</v>
      </c>
      <c r="D28" s="40">
        <v>13</v>
      </c>
      <c r="E28" s="41">
        <v>21</v>
      </c>
    </row>
    <row r="29" spans="1:5" ht="12.75" thickBot="1">
      <c r="A29" s="14" t="s">
        <v>62</v>
      </c>
      <c r="B29" s="26">
        <f>SUM(B25:B28)</f>
        <v>710</v>
      </c>
      <c r="C29" s="27">
        <f>SUM(C25:C28)</f>
        <v>154</v>
      </c>
      <c r="D29" s="27">
        <f>SUM(D25:D28)</f>
        <v>151</v>
      </c>
      <c r="E29" s="28">
        <f>SUM(E25:E28)</f>
        <v>361</v>
      </c>
    </row>
    <row r="30" spans="1:5" ht="12">
      <c r="A30" s="12" t="s">
        <v>25</v>
      </c>
      <c r="B30" s="36">
        <v>736</v>
      </c>
      <c r="C30" s="37">
        <v>181</v>
      </c>
      <c r="D30" s="37">
        <v>155</v>
      </c>
      <c r="E30" s="38">
        <v>369</v>
      </c>
    </row>
    <row r="31" spans="1:5" ht="10.5" customHeight="1">
      <c r="A31" s="13" t="s">
        <v>26</v>
      </c>
      <c r="B31" s="39">
        <v>276</v>
      </c>
      <c r="C31" s="40">
        <v>62</v>
      </c>
      <c r="D31" s="40">
        <v>58</v>
      </c>
      <c r="E31" s="41">
        <v>119</v>
      </c>
    </row>
    <row r="32" spans="1:5" ht="12">
      <c r="A32" s="13" t="s">
        <v>28</v>
      </c>
      <c r="B32" s="39">
        <v>1487</v>
      </c>
      <c r="C32" s="40">
        <v>275</v>
      </c>
      <c r="D32" s="40">
        <v>311</v>
      </c>
      <c r="E32" s="41">
        <v>824</v>
      </c>
    </row>
    <row r="33" spans="1:5" ht="12">
      <c r="A33" s="13" t="s">
        <v>29</v>
      </c>
      <c r="B33" s="39">
        <v>348</v>
      </c>
      <c r="C33" s="40">
        <v>28</v>
      </c>
      <c r="D33" s="40">
        <v>34</v>
      </c>
      <c r="E33" s="41">
        <v>268</v>
      </c>
    </row>
    <row r="34" spans="1:5" ht="12.75" thickBot="1">
      <c r="A34" s="14" t="s">
        <v>63</v>
      </c>
      <c r="B34" s="26">
        <f>SUM(B30:B33)</f>
        <v>2847</v>
      </c>
      <c r="C34" s="27">
        <f>SUM(C30:C33)</f>
        <v>546</v>
      </c>
      <c r="D34" s="27">
        <f>SUM(D30:D33)</f>
        <v>558</v>
      </c>
      <c r="E34" s="28">
        <f>SUM(E30:E33)</f>
        <v>1580</v>
      </c>
    </row>
    <row r="35" spans="1:5" ht="12">
      <c r="A35" s="12" t="s">
        <v>30</v>
      </c>
      <c r="B35" s="36">
        <v>187</v>
      </c>
      <c r="C35" s="37">
        <v>39</v>
      </c>
      <c r="D35" s="37">
        <v>36</v>
      </c>
      <c r="E35" s="38">
        <v>110</v>
      </c>
    </row>
    <row r="36" spans="1:5" ht="12">
      <c r="A36" s="13" t="s">
        <v>31</v>
      </c>
      <c r="B36" s="39">
        <v>198</v>
      </c>
      <c r="C36" s="40">
        <v>46</v>
      </c>
      <c r="D36" s="40">
        <v>52</v>
      </c>
      <c r="E36" s="41">
        <v>93</v>
      </c>
    </row>
    <row r="37" spans="1:5" ht="12">
      <c r="A37" s="13" t="s">
        <v>32</v>
      </c>
      <c r="B37" s="39">
        <v>45</v>
      </c>
      <c r="C37" s="40">
        <v>11</v>
      </c>
      <c r="D37" s="40">
        <v>7</v>
      </c>
      <c r="E37" s="41">
        <v>27</v>
      </c>
    </row>
    <row r="38" spans="1:5" ht="12">
      <c r="A38" s="13" t="s">
        <v>33</v>
      </c>
      <c r="B38" s="39">
        <v>707</v>
      </c>
      <c r="C38" s="40">
        <v>185</v>
      </c>
      <c r="D38" s="40">
        <v>171</v>
      </c>
      <c r="E38" s="41">
        <v>342</v>
      </c>
    </row>
    <row r="39" spans="1:5" ht="12">
      <c r="A39" s="13" t="s">
        <v>34</v>
      </c>
      <c r="B39" s="39">
        <v>193</v>
      </c>
      <c r="C39" s="40">
        <v>21</v>
      </c>
      <c r="D39" s="40">
        <v>16</v>
      </c>
      <c r="E39" s="41">
        <v>143</v>
      </c>
    </row>
    <row r="40" spans="1:5" ht="12">
      <c r="A40" s="13" t="s">
        <v>35</v>
      </c>
      <c r="B40" s="39">
        <v>21</v>
      </c>
      <c r="C40" s="40">
        <v>0</v>
      </c>
      <c r="D40" s="40">
        <v>1</v>
      </c>
      <c r="E40" s="41">
        <v>20</v>
      </c>
    </row>
    <row r="41" spans="1:5" ht="12.75" thickBot="1">
      <c r="A41" s="14" t="s">
        <v>64</v>
      </c>
      <c r="B41" s="26">
        <f>SUM(B35:B40)</f>
        <v>1351</v>
      </c>
      <c r="C41" s="27">
        <f>SUM(C35:C40)</f>
        <v>302</v>
      </c>
      <c r="D41" s="27">
        <f>SUM(D35:D40)</f>
        <v>283</v>
      </c>
      <c r="E41" s="28">
        <f>SUM(E35:E40)</f>
        <v>735</v>
      </c>
    </row>
    <row r="42" spans="1:5" ht="12">
      <c r="A42" s="12" t="s">
        <v>36</v>
      </c>
      <c r="B42" s="36">
        <v>443</v>
      </c>
      <c r="C42" s="37">
        <v>142</v>
      </c>
      <c r="D42" s="37">
        <v>144</v>
      </c>
      <c r="E42" s="38">
        <v>141</v>
      </c>
    </row>
    <row r="43" spans="1:5" ht="12">
      <c r="A43" s="13" t="s">
        <v>37</v>
      </c>
      <c r="B43" s="39">
        <v>545</v>
      </c>
      <c r="C43" s="40">
        <v>90</v>
      </c>
      <c r="D43" s="40">
        <v>99</v>
      </c>
      <c r="E43" s="41">
        <v>312</v>
      </c>
    </row>
    <row r="44" spans="1:5" ht="12">
      <c r="A44" s="13" t="s">
        <v>38</v>
      </c>
      <c r="B44" s="39">
        <v>737</v>
      </c>
      <c r="C44" s="40">
        <v>182</v>
      </c>
      <c r="D44" s="40">
        <v>189</v>
      </c>
      <c r="E44" s="41">
        <v>317</v>
      </c>
    </row>
    <row r="45" spans="1:5" ht="12">
      <c r="A45" s="13" t="s">
        <v>39</v>
      </c>
      <c r="B45" s="39">
        <v>442</v>
      </c>
      <c r="C45" s="40">
        <v>95</v>
      </c>
      <c r="D45" s="40">
        <v>93</v>
      </c>
      <c r="E45" s="41">
        <v>228</v>
      </c>
    </row>
    <row r="46" spans="1:5" ht="12">
      <c r="A46" s="13" t="s">
        <v>40</v>
      </c>
      <c r="B46" s="39">
        <v>116</v>
      </c>
      <c r="C46" s="40">
        <v>34</v>
      </c>
      <c r="D46" s="40">
        <v>27</v>
      </c>
      <c r="E46" s="41">
        <v>50</v>
      </c>
    </row>
    <row r="47" spans="1:5" ht="12.75" thickBot="1">
      <c r="A47" s="14" t="s">
        <v>65</v>
      </c>
      <c r="B47" s="26">
        <f>SUM(B42:B46)</f>
        <v>2283</v>
      </c>
      <c r="C47" s="27">
        <f>SUM(C42:C46)</f>
        <v>543</v>
      </c>
      <c r="D47" s="27">
        <f>SUM(D42:D46)</f>
        <v>552</v>
      </c>
      <c r="E47" s="28">
        <f>SUM(E42:E46)</f>
        <v>1048</v>
      </c>
    </row>
    <row r="48" spans="1:5" ht="12">
      <c r="A48" s="12" t="s">
        <v>41</v>
      </c>
      <c r="B48" s="36">
        <v>165</v>
      </c>
      <c r="C48" s="37">
        <v>32</v>
      </c>
      <c r="D48" s="37">
        <v>16</v>
      </c>
      <c r="E48" s="38">
        <v>114</v>
      </c>
    </row>
    <row r="49" spans="1:5" ht="12">
      <c r="A49" s="13" t="s">
        <v>42</v>
      </c>
      <c r="B49" s="39">
        <v>197</v>
      </c>
      <c r="C49" s="40">
        <v>21</v>
      </c>
      <c r="D49" s="40">
        <v>18</v>
      </c>
      <c r="E49" s="41">
        <v>155</v>
      </c>
    </row>
    <row r="50" spans="1:5" ht="12">
      <c r="A50" s="13" t="s">
        <v>43</v>
      </c>
      <c r="B50" s="39">
        <v>245</v>
      </c>
      <c r="C50" s="40">
        <v>67</v>
      </c>
      <c r="D50" s="40">
        <v>41</v>
      </c>
      <c r="E50" s="41">
        <v>137</v>
      </c>
    </row>
    <row r="51" spans="1:5" ht="12">
      <c r="A51" s="13" t="s">
        <v>44</v>
      </c>
      <c r="B51" s="39">
        <v>110</v>
      </c>
      <c r="C51" s="40">
        <v>26</v>
      </c>
      <c r="D51" s="40">
        <v>20</v>
      </c>
      <c r="E51" s="41">
        <v>64</v>
      </c>
    </row>
    <row r="52" spans="1:5" ht="12.75" thickBot="1">
      <c r="A52" s="14" t="s">
        <v>66</v>
      </c>
      <c r="B52" s="42">
        <f>SUM(B48:B51)</f>
        <v>717</v>
      </c>
      <c r="C52" s="43">
        <f>SUM(C48:C51)</f>
        <v>146</v>
      </c>
      <c r="D52" s="43">
        <f>SUM(D48:D51)</f>
        <v>95</v>
      </c>
      <c r="E52" s="44">
        <f>SUM(E48:E51)</f>
        <v>470</v>
      </c>
    </row>
    <row r="53" spans="1:5" ht="12">
      <c r="A53" s="12" t="s">
        <v>45</v>
      </c>
      <c r="B53" s="36">
        <v>514</v>
      </c>
      <c r="C53" s="37">
        <v>152</v>
      </c>
      <c r="D53" s="37">
        <v>137</v>
      </c>
      <c r="E53" s="38">
        <v>202</v>
      </c>
    </row>
    <row r="54" spans="1:5" ht="12">
      <c r="A54" s="13" t="s">
        <v>46</v>
      </c>
      <c r="B54" s="39">
        <v>123</v>
      </c>
      <c r="C54" s="40">
        <v>24</v>
      </c>
      <c r="D54" s="40">
        <v>21</v>
      </c>
      <c r="E54" s="41">
        <v>77</v>
      </c>
    </row>
    <row r="55" spans="1:5" ht="12">
      <c r="A55" s="13" t="s">
        <v>47</v>
      </c>
      <c r="B55" s="39">
        <v>332</v>
      </c>
      <c r="C55" s="40">
        <v>70</v>
      </c>
      <c r="D55" s="40">
        <v>58</v>
      </c>
      <c r="E55" s="41">
        <v>192</v>
      </c>
    </row>
    <row r="56" spans="1:5" ht="12">
      <c r="A56" s="13" t="s">
        <v>48</v>
      </c>
      <c r="B56" s="39">
        <v>1244</v>
      </c>
      <c r="C56" s="40">
        <v>360</v>
      </c>
      <c r="D56" s="40">
        <v>283</v>
      </c>
      <c r="E56" s="41">
        <v>517</v>
      </c>
    </row>
    <row r="57" spans="1:5" ht="12">
      <c r="A57" s="13" t="s">
        <v>49</v>
      </c>
      <c r="B57" s="39">
        <v>560</v>
      </c>
      <c r="C57" s="40">
        <v>134</v>
      </c>
      <c r="D57" s="40">
        <v>46</v>
      </c>
      <c r="E57" s="41">
        <v>303</v>
      </c>
    </row>
    <row r="58" spans="1:5" ht="12">
      <c r="A58" s="13" t="s">
        <v>50</v>
      </c>
      <c r="B58" s="39">
        <v>553</v>
      </c>
      <c r="C58" s="40">
        <v>107</v>
      </c>
      <c r="D58" s="40">
        <v>115</v>
      </c>
      <c r="E58" s="41">
        <v>304</v>
      </c>
    </row>
    <row r="59" spans="1:5" ht="12">
      <c r="A59" s="13" t="s">
        <v>51</v>
      </c>
      <c r="B59" s="45">
        <v>511</v>
      </c>
      <c r="C59" s="46">
        <v>150</v>
      </c>
      <c r="D59" s="46">
        <v>123</v>
      </c>
      <c r="E59" s="47">
        <v>224</v>
      </c>
    </row>
    <row r="60" spans="1:5" ht="12.75" thickBot="1">
      <c r="A60" s="14" t="s">
        <v>67</v>
      </c>
      <c r="B60" s="26">
        <f>SUM(B53:B59)</f>
        <v>3837</v>
      </c>
      <c r="C60" s="27">
        <f>SUM(C53:C59)</f>
        <v>997</v>
      </c>
      <c r="D60" s="27">
        <f>SUM(D53:D59)</f>
        <v>783</v>
      </c>
      <c r="E60" s="28">
        <f>SUM(E53:E59)</f>
        <v>1819</v>
      </c>
    </row>
    <row r="61" spans="1:5" ht="12.75" thickBot="1">
      <c r="A61" s="15" t="s">
        <v>52</v>
      </c>
      <c r="B61" s="48">
        <v>220</v>
      </c>
      <c r="C61" s="49">
        <v>43</v>
      </c>
      <c r="D61" s="49">
        <v>17</v>
      </c>
      <c r="E61" s="50">
        <v>149</v>
      </c>
    </row>
    <row r="62" spans="1:5" ht="13.5" thickBot="1" thickTop="1">
      <c r="A62" s="16" t="s">
        <v>68</v>
      </c>
      <c r="B62" s="17">
        <f>B5+B14+B24+B29+B34+B41+B47+B52+B60+B61</f>
        <v>58349</v>
      </c>
      <c r="C62" s="21">
        <f>C5+C14+C24+C29+C34+C41+C47+C52+C60+C61</f>
        <v>19305</v>
      </c>
      <c r="D62" s="21">
        <f>D5+D14+D24+D29+D34+D41+D47+D52+D60+D61</f>
        <v>18130</v>
      </c>
      <c r="E62" s="22">
        <f>E5+E14+E24+E29+E34+E41+E47+E52+E60+E61</f>
        <v>19420</v>
      </c>
    </row>
    <row r="63" spans="2:5" ht="13.5">
      <c r="B63" s="5"/>
      <c r="C63" s="5"/>
      <c r="D63" s="5"/>
      <c r="E6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29913</v>
      </c>
      <c r="C5" s="34">
        <v>12106</v>
      </c>
      <c r="D5" s="34">
        <v>11301</v>
      </c>
      <c r="E5" s="35">
        <v>6151</v>
      </c>
    </row>
    <row r="6" spans="1:7" ht="13.5" thickBot="1" thickTop="1">
      <c r="A6" s="10" t="s">
        <v>59</v>
      </c>
      <c r="B6" s="18">
        <f>SUM(B62,-B5)</f>
        <v>17118</v>
      </c>
      <c r="C6" s="19">
        <f>SUM(C62,-C5)</f>
        <v>3980</v>
      </c>
      <c r="D6" s="19">
        <f>SUM(D62,-D5)</f>
        <v>3023</v>
      </c>
      <c r="E6" s="20">
        <f>SUM(E62,-E5)</f>
        <v>9167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0.04732960246193233</v>
      </c>
    </row>
    <row r="8" spans="1:8" ht="12">
      <c r="A8" s="12" t="s">
        <v>2</v>
      </c>
      <c r="B8" s="36">
        <v>325</v>
      </c>
      <c r="C8" s="37">
        <v>104</v>
      </c>
      <c r="D8" s="37">
        <v>66</v>
      </c>
      <c r="E8" s="38">
        <v>142</v>
      </c>
      <c r="G8" s="1" t="s">
        <v>6</v>
      </c>
      <c r="H8" s="6">
        <f>H11/H12</f>
        <v>0.01441494388094488</v>
      </c>
    </row>
    <row r="9" spans="1:5" ht="12">
      <c r="A9" s="13" t="s">
        <v>3</v>
      </c>
      <c r="B9" s="39">
        <v>1385</v>
      </c>
      <c r="C9" s="40">
        <v>469</v>
      </c>
      <c r="D9" s="40">
        <v>364</v>
      </c>
      <c r="E9" s="41">
        <v>513</v>
      </c>
    </row>
    <row r="10" spans="1:9" ht="12">
      <c r="A10" s="13" t="s">
        <v>5</v>
      </c>
      <c r="B10" s="39">
        <v>573</v>
      </c>
      <c r="C10" s="40">
        <v>123</v>
      </c>
      <c r="D10" s="40">
        <v>89</v>
      </c>
      <c r="E10" s="41">
        <v>308</v>
      </c>
      <c r="G10" s="1" t="s">
        <v>9</v>
      </c>
      <c r="H10" s="7">
        <f>B62</f>
        <v>47031</v>
      </c>
      <c r="I10" s="1" t="s">
        <v>10</v>
      </c>
    </row>
    <row r="11" spans="1:9" ht="12">
      <c r="A11" s="13" t="s">
        <v>7</v>
      </c>
      <c r="B11" s="39">
        <v>145</v>
      </c>
      <c r="C11" s="40">
        <v>36</v>
      </c>
      <c r="D11" s="40">
        <v>35</v>
      </c>
      <c r="E11" s="41">
        <v>64</v>
      </c>
      <c r="G11" s="1" t="s">
        <v>12</v>
      </c>
      <c r="H11" s="7">
        <f>D62</f>
        <v>14324</v>
      </c>
      <c r="I11" s="1" t="s">
        <v>10</v>
      </c>
    </row>
    <row r="12" spans="1:9" ht="12">
      <c r="A12" s="13" t="s">
        <v>8</v>
      </c>
      <c r="B12" s="39">
        <v>359</v>
      </c>
      <c r="C12" s="40">
        <v>77</v>
      </c>
      <c r="D12" s="40">
        <v>43</v>
      </c>
      <c r="E12" s="41">
        <v>231</v>
      </c>
      <c r="G12" s="1" t="s">
        <v>76</v>
      </c>
      <c r="H12" s="1">
        <v>993691</v>
      </c>
      <c r="I12" s="1" t="s">
        <v>10</v>
      </c>
    </row>
    <row r="13" spans="1:5" ht="12">
      <c r="A13" s="13" t="s">
        <v>11</v>
      </c>
      <c r="B13" s="39">
        <v>458</v>
      </c>
      <c r="C13" s="40">
        <v>108</v>
      </c>
      <c r="D13" s="40">
        <v>75</v>
      </c>
      <c r="E13" s="41">
        <v>261</v>
      </c>
    </row>
    <row r="14" spans="1:5" ht="12.75" thickBot="1">
      <c r="A14" s="14" t="s">
        <v>60</v>
      </c>
      <c r="B14" s="26">
        <f>SUM(B8:B13)</f>
        <v>3245</v>
      </c>
      <c r="C14" s="27">
        <f>SUM(C8:C13)</f>
        <v>917</v>
      </c>
      <c r="D14" s="27">
        <f>SUM(D8:D13)</f>
        <v>672</v>
      </c>
      <c r="E14" s="28">
        <f>SUM(E8:E13)</f>
        <v>1519</v>
      </c>
    </row>
    <row r="15" spans="1:5" ht="12">
      <c r="A15" s="12" t="s">
        <v>13</v>
      </c>
      <c r="B15" s="36">
        <v>713</v>
      </c>
      <c r="C15" s="37">
        <v>185</v>
      </c>
      <c r="D15" s="37">
        <v>105</v>
      </c>
      <c r="E15" s="38">
        <v>354</v>
      </c>
    </row>
    <row r="16" spans="1:5" ht="12">
      <c r="A16" s="13" t="s">
        <v>14</v>
      </c>
      <c r="B16" s="39">
        <v>1694</v>
      </c>
      <c r="C16" s="40">
        <v>402</v>
      </c>
      <c r="D16" s="40">
        <v>301</v>
      </c>
      <c r="E16" s="41">
        <v>862</v>
      </c>
    </row>
    <row r="17" spans="1:5" ht="12">
      <c r="A17" s="13" t="s">
        <v>15</v>
      </c>
      <c r="B17" s="39">
        <v>1081</v>
      </c>
      <c r="C17" s="40">
        <v>248</v>
      </c>
      <c r="D17" s="40">
        <v>218</v>
      </c>
      <c r="E17" s="41">
        <v>568</v>
      </c>
    </row>
    <row r="18" spans="1:5" ht="12">
      <c r="A18" s="13" t="s">
        <v>16</v>
      </c>
      <c r="B18" s="39">
        <v>259</v>
      </c>
      <c r="C18" s="40">
        <v>56</v>
      </c>
      <c r="D18" s="40">
        <v>44</v>
      </c>
      <c r="E18" s="41">
        <v>144</v>
      </c>
    </row>
    <row r="19" spans="1:5" ht="12">
      <c r="A19" s="13" t="s">
        <v>17</v>
      </c>
      <c r="B19" s="39">
        <v>1200</v>
      </c>
      <c r="C19" s="40">
        <v>287</v>
      </c>
      <c r="D19" s="40">
        <v>208</v>
      </c>
      <c r="E19" s="41">
        <v>685</v>
      </c>
    </row>
    <row r="20" spans="1:5" ht="12">
      <c r="A20" s="13" t="s">
        <v>18</v>
      </c>
      <c r="B20" s="39">
        <v>41</v>
      </c>
      <c r="C20" s="40">
        <v>11</v>
      </c>
      <c r="D20" s="40">
        <v>8</v>
      </c>
      <c r="E20" s="41">
        <v>22</v>
      </c>
    </row>
    <row r="21" spans="1:5" ht="12">
      <c r="A21" s="13" t="s">
        <v>19</v>
      </c>
      <c r="B21" s="39">
        <v>223</v>
      </c>
      <c r="C21" s="40">
        <v>66</v>
      </c>
      <c r="D21" s="40">
        <v>29</v>
      </c>
      <c r="E21" s="41">
        <v>124</v>
      </c>
    </row>
    <row r="22" spans="1:5" ht="12">
      <c r="A22" s="13" t="s">
        <v>24</v>
      </c>
      <c r="B22" s="39">
        <v>121</v>
      </c>
      <c r="C22" s="40">
        <v>31</v>
      </c>
      <c r="D22" s="40">
        <v>31</v>
      </c>
      <c r="E22" s="41">
        <v>57</v>
      </c>
    </row>
    <row r="23" spans="1:5" ht="12">
      <c r="A23" s="13" t="s">
        <v>27</v>
      </c>
      <c r="B23" s="39">
        <v>369</v>
      </c>
      <c r="C23" s="40">
        <v>68</v>
      </c>
      <c r="D23" s="40">
        <v>29</v>
      </c>
      <c r="E23" s="41">
        <v>267</v>
      </c>
    </row>
    <row r="24" spans="1:5" ht="12.75" thickBot="1">
      <c r="A24" s="14" t="s">
        <v>61</v>
      </c>
      <c r="B24" s="26">
        <f>SUM(B15:B23)</f>
        <v>5701</v>
      </c>
      <c r="C24" s="27">
        <f>SUM(C15:C23)</f>
        <v>1354</v>
      </c>
      <c r="D24" s="27">
        <f>SUM(D15:D23)</f>
        <v>973</v>
      </c>
      <c r="E24" s="28">
        <f>SUM(E15:E23)</f>
        <v>3083</v>
      </c>
    </row>
    <row r="25" spans="1:5" ht="12">
      <c r="A25" s="12" t="s">
        <v>20</v>
      </c>
      <c r="B25" s="36">
        <v>240</v>
      </c>
      <c r="C25" s="37">
        <v>34</v>
      </c>
      <c r="D25" s="37">
        <v>44</v>
      </c>
      <c r="E25" s="38">
        <v>153</v>
      </c>
    </row>
    <row r="26" spans="1:5" ht="12">
      <c r="A26" s="13" t="s">
        <v>21</v>
      </c>
      <c r="B26" s="39">
        <v>57</v>
      </c>
      <c r="C26" s="40">
        <v>12</v>
      </c>
      <c r="D26" s="40">
        <v>10</v>
      </c>
      <c r="E26" s="41">
        <v>31</v>
      </c>
    </row>
    <row r="27" spans="1:5" ht="12">
      <c r="A27" s="13" t="s">
        <v>22</v>
      </c>
      <c r="B27" s="39">
        <v>85</v>
      </c>
      <c r="C27" s="40">
        <v>9</v>
      </c>
      <c r="D27" s="40">
        <v>10</v>
      </c>
      <c r="E27" s="41">
        <v>37</v>
      </c>
    </row>
    <row r="28" spans="1:5" ht="12">
      <c r="A28" s="13" t="s">
        <v>23</v>
      </c>
      <c r="B28" s="39">
        <v>16</v>
      </c>
      <c r="C28" s="40">
        <v>2</v>
      </c>
      <c r="D28" s="40">
        <v>1</v>
      </c>
      <c r="E28" s="41">
        <v>9</v>
      </c>
    </row>
    <row r="29" spans="1:5" ht="12.75" thickBot="1">
      <c r="A29" s="14" t="s">
        <v>62</v>
      </c>
      <c r="B29" s="26">
        <f>SUM(B25:B28)</f>
        <v>398</v>
      </c>
      <c r="C29" s="27">
        <f>SUM(C25:C28)</f>
        <v>57</v>
      </c>
      <c r="D29" s="27">
        <f>SUM(D25:D28)</f>
        <v>65</v>
      </c>
      <c r="E29" s="28">
        <f>SUM(E25:E28)</f>
        <v>230</v>
      </c>
    </row>
    <row r="30" spans="1:5" ht="12">
      <c r="A30" s="12" t="s">
        <v>25</v>
      </c>
      <c r="B30" s="36">
        <v>680</v>
      </c>
      <c r="C30" s="37">
        <v>158</v>
      </c>
      <c r="D30" s="37">
        <v>107</v>
      </c>
      <c r="E30" s="38">
        <v>358</v>
      </c>
    </row>
    <row r="31" spans="1:5" ht="12">
      <c r="A31" s="13" t="s">
        <v>26</v>
      </c>
      <c r="B31" s="39">
        <v>221</v>
      </c>
      <c r="C31" s="40">
        <v>46</v>
      </c>
      <c r="D31" s="40">
        <v>36</v>
      </c>
      <c r="E31" s="41">
        <v>81</v>
      </c>
    </row>
    <row r="32" spans="1:5" ht="12">
      <c r="A32" s="13" t="s">
        <v>28</v>
      </c>
      <c r="B32" s="39">
        <v>951</v>
      </c>
      <c r="C32" s="40">
        <v>132</v>
      </c>
      <c r="D32" s="40">
        <v>147</v>
      </c>
      <c r="E32" s="41">
        <v>614</v>
      </c>
    </row>
    <row r="33" spans="1:5" ht="12">
      <c r="A33" s="13" t="s">
        <v>29</v>
      </c>
      <c r="B33" s="39">
        <v>297</v>
      </c>
      <c r="C33" s="40">
        <v>19</v>
      </c>
      <c r="D33" s="40">
        <v>11</v>
      </c>
      <c r="E33" s="41">
        <v>247</v>
      </c>
    </row>
    <row r="34" spans="1:5" ht="12.75" thickBot="1">
      <c r="A34" s="14" t="s">
        <v>63</v>
      </c>
      <c r="B34" s="26">
        <f>SUM(B30:B33)</f>
        <v>2149</v>
      </c>
      <c r="C34" s="27">
        <f>SUM(C30:C33)</f>
        <v>355</v>
      </c>
      <c r="D34" s="27">
        <f>SUM(D30:D33)</f>
        <v>301</v>
      </c>
      <c r="E34" s="28">
        <f>SUM(E30:E33)</f>
        <v>1300</v>
      </c>
    </row>
    <row r="35" spans="1:5" ht="12">
      <c r="A35" s="12" t="s">
        <v>30</v>
      </c>
      <c r="B35" s="36">
        <v>115</v>
      </c>
      <c r="C35" s="37">
        <v>21</v>
      </c>
      <c r="D35" s="37">
        <v>17</v>
      </c>
      <c r="E35" s="38">
        <v>67</v>
      </c>
    </row>
    <row r="36" spans="1:5" ht="12">
      <c r="A36" s="13" t="s">
        <v>31</v>
      </c>
      <c r="B36" s="39">
        <v>125</v>
      </c>
      <c r="C36" s="40">
        <v>29</v>
      </c>
      <c r="D36" s="40">
        <v>25</v>
      </c>
      <c r="E36" s="41">
        <v>68</v>
      </c>
    </row>
    <row r="37" spans="1:5" ht="12">
      <c r="A37" s="13" t="s">
        <v>32</v>
      </c>
      <c r="B37" s="39">
        <v>36</v>
      </c>
      <c r="C37" s="40">
        <v>6</v>
      </c>
      <c r="D37" s="40">
        <v>8</v>
      </c>
      <c r="E37" s="41">
        <v>22</v>
      </c>
    </row>
    <row r="38" spans="1:5" ht="12">
      <c r="A38" s="13" t="s">
        <v>33</v>
      </c>
      <c r="B38" s="39">
        <v>437</v>
      </c>
      <c r="C38" s="40">
        <v>98</v>
      </c>
      <c r="D38" s="40">
        <v>94</v>
      </c>
      <c r="E38" s="41">
        <v>242</v>
      </c>
    </row>
    <row r="39" spans="1:5" ht="12">
      <c r="A39" s="13" t="s">
        <v>34</v>
      </c>
      <c r="B39" s="39">
        <v>162</v>
      </c>
      <c r="C39" s="40">
        <v>21</v>
      </c>
      <c r="D39" s="40">
        <v>13</v>
      </c>
      <c r="E39" s="41">
        <v>111</v>
      </c>
    </row>
    <row r="40" spans="1:5" ht="12">
      <c r="A40" s="13" t="s">
        <v>35</v>
      </c>
      <c r="B40" s="39">
        <v>27</v>
      </c>
      <c r="C40" s="40">
        <v>2</v>
      </c>
      <c r="D40" s="40">
        <v>7</v>
      </c>
      <c r="E40" s="41">
        <v>16</v>
      </c>
    </row>
    <row r="41" spans="1:5" ht="12.75" thickBot="1">
      <c r="A41" s="14" t="s">
        <v>64</v>
      </c>
      <c r="B41" s="26">
        <f>SUM(B35:B40)</f>
        <v>902</v>
      </c>
      <c r="C41" s="27">
        <f>SUM(C35:C40)</f>
        <v>177</v>
      </c>
      <c r="D41" s="27">
        <f>SUM(D35:D40)</f>
        <v>164</v>
      </c>
      <c r="E41" s="28">
        <f>SUM(E35:E40)</f>
        <v>526</v>
      </c>
    </row>
    <row r="42" spans="1:5" ht="12">
      <c r="A42" s="12" t="s">
        <v>36</v>
      </c>
      <c r="B42" s="36">
        <v>261</v>
      </c>
      <c r="C42" s="37">
        <v>91</v>
      </c>
      <c r="D42" s="37">
        <v>65</v>
      </c>
      <c r="E42" s="38">
        <v>94</v>
      </c>
    </row>
    <row r="43" spans="1:5" ht="12">
      <c r="A43" s="13" t="s">
        <v>37</v>
      </c>
      <c r="B43" s="39">
        <v>318</v>
      </c>
      <c r="C43" s="40">
        <v>53</v>
      </c>
      <c r="D43" s="40">
        <v>60</v>
      </c>
      <c r="E43" s="41">
        <v>181</v>
      </c>
    </row>
    <row r="44" spans="1:5" ht="12">
      <c r="A44" s="13" t="s">
        <v>38</v>
      </c>
      <c r="B44" s="39">
        <v>439</v>
      </c>
      <c r="C44" s="40">
        <v>100</v>
      </c>
      <c r="D44" s="40">
        <v>82</v>
      </c>
      <c r="E44" s="41">
        <v>239</v>
      </c>
    </row>
    <row r="45" spans="1:5" ht="12">
      <c r="A45" s="13" t="s">
        <v>39</v>
      </c>
      <c r="B45" s="39">
        <v>392</v>
      </c>
      <c r="C45" s="40">
        <v>93</v>
      </c>
      <c r="D45" s="40">
        <v>79</v>
      </c>
      <c r="E45" s="41">
        <v>202</v>
      </c>
    </row>
    <row r="46" spans="1:5" ht="12">
      <c r="A46" s="13" t="s">
        <v>40</v>
      </c>
      <c r="B46" s="39">
        <v>85</v>
      </c>
      <c r="C46" s="40">
        <v>24</v>
      </c>
      <c r="D46" s="40">
        <v>19</v>
      </c>
      <c r="E46" s="41">
        <v>40</v>
      </c>
    </row>
    <row r="47" spans="1:5" ht="12.75" thickBot="1">
      <c r="A47" s="14" t="s">
        <v>65</v>
      </c>
      <c r="B47" s="26">
        <f>SUM(B42:B46)</f>
        <v>1495</v>
      </c>
      <c r="C47" s="27">
        <f>SUM(C42:C46)</f>
        <v>361</v>
      </c>
      <c r="D47" s="27">
        <f>SUM(D42:D46)</f>
        <v>305</v>
      </c>
      <c r="E47" s="28">
        <f>SUM(E42:E46)</f>
        <v>756</v>
      </c>
    </row>
    <row r="48" spans="1:5" ht="12">
      <c r="A48" s="12" t="s">
        <v>41</v>
      </c>
      <c r="B48" s="36">
        <v>78</v>
      </c>
      <c r="C48" s="37">
        <v>13</v>
      </c>
      <c r="D48" s="37">
        <v>8</v>
      </c>
      <c r="E48" s="38">
        <v>54</v>
      </c>
    </row>
    <row r="49" spans="1:5" ht="12">
      <c r="A49" s="13" t="s">
        <v>42</v>
      </c>
      <c r="B49" s="39">
        <v>151</v>
      </c>
      <c r="C49" s="40">
        <v>12</v>
      </c>
      <c r="D49" s="40">
        <v>11</v>
      </c>
      <c r="E49" s="41">
        <v>122</v>
      </c>
    </row>
    <row r="50" spans="1:5" ht="12">
      <c r="A50" s="13" t="s">
        <v>43</v>
      </c>
      <c r="B50" s="39">
        <v>162</v>
      </c>
      <c r="C50" s="40">
        <v>45</v>
      </c>
      <c r="D50" s="40">
        <v>28</v>
      </c>
      <c r="E50" s="41">
        <v>87</v>
      </c>
    </row>
    <row r="51" spans="1:5" ht="12">
      <c r="A51" s="13" t="s">
        <v>44</v>
      </c>
      <c r="B51" s="39">
        <v>77</v>
      </c>
      <c r="C51" s="40">
        <v>19</v>
      </c>
      <c r="D51" s="40">
        <v>16</v>
      </c>
      <c r="E51" s="41">
        <v>40</v>
      </c>
    </row>
    <row r="52" spans="1:5" ht="12.75" thickBot="1">
      <c r="A52" s="14" t="s">
        <v>66</v>
      </c>
      <c r="B52" s="42">
        <f>SUM(B48:B51)</f>
        <v>468</v>
      </c>
      <c r="C52" s="43">
        <f>SUM(C48:C51)</f>
        <v>89</v>
      </c>
      <c r="D52" s="43">
        <f>SUM(D48:D51)</f>
        <v>63</v>
      </c>
      <c r="E52" s="44">
        <f>SUM(E48:E51)</f>
        <v>303</v>
      </c>
    </row>
    <row r="53" spans="1:5" ht="12">
      <c r="A53" s="12" t="s">
        <v>45</v>
      </c>
      <c r="B53" s="36">
        <v>325</v>
      </c>
      <c r="C53" s="37">
        <v>79</v>
      </c>
      <c r="D53" s="37">
        <v>73</v>
      </c>
      <c r="E53" s="38">
        <v>165</v>
      </c>
    </row>
    <row r="54" spans="1:5" ht="12">
      <c r="A54" s="13" t="s">
        <v>46</v>
      </c>
      <c r="B54" s="39">
        <v>95</v>
      </c>
      <c r="C54" s="40">
        <v>15</v>
      </c>
      <c r="D54" s="40">
        <v>18</v>
      </c>
      <c r="E54" s="41">
        <v>59</v>
      </c>
    </row>
    <row r="55" spans="1:5" ht="12">
      <c r="A55" s="13" t="s">
        <v>47</v>
      </c>
      <c r="B55" s="39">
        <v>233</v>
      </c>
      <c r="C55" s="40">
        <v>45</v>
      </c>
      <c r="D55" s="40">
        <v>34</v>
      </c>
      <c r="E55" s="41">
        <v>142</v>
      </c>
    </row>
    <row r="56" spans="1:5" ht="12">
      <c r="A56" s="13" t="s">
        <v>48</v>
      </c>
      <c r="B56" s="39">
        <v>867</v>
      </c>
      <c r="C56" s="40">
        <v>267</v>
      </c>
      <c r="D56" s="40">
        <v>159</v>
      </c>
      <c r="E56" s="41">
        <v>378</v>
      </c>
    </row>
    <row r="57" spans="1:5" ht="12">
      <c r="A57" s="13" t="s">
        <v>49</v>
      </c>
      <c r="B57" s="39">
        <v>258</v>
      </c>
      <c r="C57" s="40">
        <v>59</v>
      </c>
      <c r="D57" s="40">
        <v>28</v>
      </c>
      <c r="E57" s="41">
        <v>148</v>
      </c>
    </row>
    <row r="58" spans="1:5" ht="12">
      <c r="A58" s="13" t="s">
        <v>50</v>
      </c>
      <c r="B58" s="39">
        <v>536</v>
      </c>
      <c r="C58" s="40">
        <v>101</v>
      </c>
      <c r="D58" s="40">
        <v>92</v>
      </c>
      <c r="E58" s="41">
        <v>302</v>
      </c>
    </row>
    <row r="59" spans="1:5" ht="12">
      <c r="A59" s="13" t="s">
        <v>51</v>
      </c>
      <c r="B59" s="45">
        <v>263</v>
      </c>
      <c r="C59" s="46">
        <v>72</v>
      </c>
      <c r="D59" s="46">
        <v>70</v>
      </c>
      <c r="E59" s="47">
        <v>117</v>
      </c>
    </row>
    <row r="60" spans="1:5" ht="12.75" thickBot="1">
      <c r="A60" s="14" t="s">
        <v>67</v>
      </c>
      <c r="B60" s="26">
        <f>SUM(B53:B59)</f>
        <v>2577</v>
      </c>
      <c r="C60" s="27">
        <f>SUM(C53:C59)</f>
        <v>638</v>
      </c>
      <c r="D60" s="27">
        <f>SUM(D53:D59)</f>
        <v>474</v>
      </c>
      <c r="E60" s="28">
        <f>SUM(E53:E59)</f>
        <v>1311</v>
      </c>
    </row>
    <row r="61" spans="1:5" ht="12.75" thickBot="1">
      <c r="A61" s="15" t="s">
        <v>52</v>
      </c>
      <c r="B61" s="48">
        <v>183</v>
      </c>
      <c r="C61" s="49">
        <v>32</v>
      </c>
      <c r="D61" s="49">
        <v>6</v>
      </c>
      <c r="E61" s="50">
        <v>139</v>
      </c>
    </row>
    <row r="62" spans="1:5" ht="13.5" thickBot="1" thickTop="1">
      <c r="A62" s="16" t="s">
        <v>68</v>
      </c>
      <c r="B62" s="17">
        <f>B5+B14+B24+B29+B34+B41+B47+B52+B60+B61</f>
        <v>47031</v>
      </c>
      <c r="C62" s="21">
        <f>C5+C14+C24+C29+C34+C41+C47+C52+C60+C61</f>
        <v>16086</v>
      </c>
      <c r="D62" s="21">
        <f>D5+D14+D24+D29+D34+D41+D47+D52+D60+D61</f>
        <v>14324</v>
      </c>
      <c r="E62" s="22">
        <f>E5+E14+E24+E29+E34+E41+E47+E52+E60+E61</f>
        <v>15318</v>
      </c>
    </row>
    <row r="63" spans="2:5" ht="13.5">
      <c r="B63" s="5"/>
      <c r="C63" s="5"/>
      <c r="D63" s="5"/>
      <c r="E6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83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84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34426</v>
      </c>
      <c r="C5" s="34">
        <v>14200</v>
      </c>
      <c r="D5" s="34">
        <v>13239</v>
      </c>
      <c r="E5" s="35">
        <v>6646</v>
      </c>
    </row>
    <row r="6" spans="1:7" ht="13.5" thickBot="1" thickTop="1">
      <c r="A6" s="10" t="s">
        <v>59</v>
      </c>
      <c r="B6" s="18">
        <f>SUM(B62,-B5)</f>
        <v>19325</v>
      </c>
      <c r="C6" s="19">
        <f>SUM(C62,-C5)</f>
        <v>4751</v>
      </c>
      <c r="D6" s="19">
        <f>SUM(D62,-D5)</f>
        <v>3988</v>
      </c>
      <c r="E6" s="20">
        <f>SUM(E62,-E5)</f>
        <v>9650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0.05410348419956013</v>
      </c>
    </row>
    <row r="8" spans="1:8" ht="12">
      <c r="A8" s="12" t="s">
        <v>2</v>
      </c>
      <c r="B8" s="36">
        <v>435</v>
      </c>
      <c r="C8" s="37">
        <v>112</v>
      </c>
      <c r="D8" s="37">
        <v>108</v>
      </c>
      <c r="E8" s="38">
        <v>202</v>
      </c>
      <c r="G8" s="1" t="s">
        <v>6</v>
      </c>
      <c r="H8" s="6">
        <f>H11/H12</f>
        <v>0.017339969903924064</v>
      </c>
    </row>
    <row r="9" spans="1:5" ht="12">
      <c r="A9" s="13" t="s">
        <v>3</v>
      </c>
      <c r="B9" s="39">
        <v>1726</v>
      </c>
      <c r="C9" s="40">
        <v>589</v>
      </c>
      <c r="D9" s="40">
        <v>514</v>
      </c>
      <c r="E9" s="41">
        <v>575</v>
      </c>
    </row>
    <row r="10" spans="1:9" ht="12">
      <c r="A10" s="13" t="s">
        <v>5</v>
      </c>
      <c r="B10" s="39">
        <v>729</v>
      </c>
      <c r="C10" s="40">
        <v>191</v>
      </c>
      <c r="D10" s="40">
        <v>160</v>
      </c>
      <c r="E10" s="41">
        <v>331</v>
      </c>
      <c r="G10" s="1" t="s">
        <v>9</v>
      </c>
      <c r="H10" s="7">
        <f>B62</f>
        <v>53751</v>
      </c>
      <c r="I10" s="1" t="s">
        <v>10</v>
      </c>
    </row>
    <row r="11" spans="1:9" ht="12">
      <c r="A11" s="13" t="s">
        <v>7</v>
      </c>
      <c r="B11" s="39">
        <v>221</v>
      </c>
      <c r="C11" s="40">
        <v>44</v>
      </c>
      <c r="D11" s="40">
        <v>61</v>
      </c>
      <c r="E11" s="41">
        <v>110</v>
      </c>
      <c r="G11" s="1" t="s">
        <v>12</v>
      </c>
      <c r="H11" s="7">
        <f>D62</f>
        <v>17227</v>
      </c>
      <c r="I11" s="1" t="s">
        <v>10</v>
      </c>
    </row>
    <row r="12" spans="1:9" ht="12">
      <c r="A12" s="13" t="s">
        <v>8</v>
      </c>
      <c r="B12" s="39">
        <v>484</v>
      </c>
      <c r="C12" s="40">
        <v>97</v>
      </c>
      <c r="D12" s="40">
        <v>67</v>
      </c>
      <c r="E12" s="41">
        <v>310</v>
      </c>
      <c r="G12" s="1" t="s">
        <v>75</v>
      </c>
      <c r="H12" s="1">
        <v>993485</v>
      </c>
      <c r="I12" s="1" t="s">
        <v>10</v>
      </c>
    </row>
    <row r="13" spans="1:5" ht="12">
      <c r="A13" s="13" t="s">
        <v>11</v>
      </c>
      <c r="B13" s="39">
        <v>491</v>
      </c>
      <c r="C13" s="40">
        <v>136</v>
      </c>
      <c r="D13" s="40">
        <v>95</v>
      </c>
      <c r="E13" s="41">
        <v>245</v>
      </c>
    </row>
    <row r="14" spans="1:5" ht="12.75" thickBot="1">
      <c r="A14" s="14" t="s">
        <v>60</v>
      </c>
      <c r="B14" s="26">
        <f>SUM(B8:B13)</f>
        <v>4086</v>
      </c>
      <c r="C14" s="27">
        <f>SUM(C8:C13)</f>
        <v>1169</v>
      </c>
      <c r="D14" s="27">
        <f>SUM(D8:D13)</f>
        <v>1005</v>
      </c>
      <c r="E14" s="28">
        <f>SUM(E8:E13)</f>
        <v>1773</v>
      </c>
    </row>
    <row r="15" spans="1:5" ht="12">
      <c r="A15" s="12" t="s">
        <v>13</v>
      </c>
      <c r="B15" s="36">
        <v>837</v>
      </c>
      <c r="C15" s="37">
        <v>228</v>
      </c>
      <c r="D15" s="37">
        <v>156</v>
      </c>
      <c r="E15" s="38">
        <v>401</v>
      </c>
    </row>
    <row r="16" spans="1:5" ht="12">
      <c r="A16" s="13" t="s">
        <v>14</v>
      </c>
      <c r="B16" s="39">
        <v>2063</v>
      </c>
      <c r="C16" s="40">
        <v>508</v>
      </c>
      <c r="D16" s="40">
        <v>375</v>
      </c>
      <c r="E16" s="41">
        <v>1022</v>
      </c>
    </row>
    <row r="17" spans="1:5" ht="12">
      <c r="A17" s="13" t="s">
        <v>15</v>
      </c>
      <c r="B17" s="39">
        <v>1126</v>
      </c>
      <c r="C17" s="40">
        <v>329</v>
      </c>
      <c r="D17" s="40">
        <v>252</v>
      </c>
      <c r="E17" s="41">
        <v>503</v>
      </c>
    </row>
    <row r="18" spans="1:5" ht="12">
      <c r="A18" s="13" t="s">
        <v>16</v>
      </c>
      <c r="B18" s="39">
        <v>323</v>
      </c>
      <c r="C18" s="40">
        <v>65</v>
      </c>
      <c r="D18" s="40">
        <v>65</v>
      </c>
      <c r="E18" s="41">
        <v>183</v>
      </c>
    </row>
    <row r="19" spans="1:5" ht="12">
      <c r="A19" s="13" t="s">
        <v>17</v>
      </c>
      <c r="B19" s="39">
        <v>1302</v>
      </c>
      <c r="C19" s="40">
        <v>298</v>
      </c>
      <c r="D19" s="40">
        <v>262</v>
      </c>
      <c r="E19" s="41">
        <v>717</v>
      </c>
    </row>
    <row r="20" spans="1:5" ht="12">
      <c r="A20" s="13" t="s">
        <v>18</v>
      </c>
      <c r="B20" s="39">
        <v>45</v>
      </c>
      <c r="C20" s="40">
        <v>16</v>
      </c>
      <c r="D20" s="40">
        <v>12</v>
      </c>
      <c r="E20" s="41">
        <v>17</v>
      </c>
    </row>
    <row r="21" spans="1:5" ht="12">
      <c r="A21" s="13" t="s">
        <v>19</v>
      </c>
      <c r="B21" s="39">
        <v>202</v>
      </c>
      <c r="C21" s="40">
        <v>58</v>
      </c>
      <c r="D21" s="40">
        <v>42</v>
      </c>
      <c r="E21" s="41">
        <v>101</v>
      </c>
    </row>
    <row r="22" spans="1:5" ht="12">
      <c r="A22" s="13" t="s">
        <v>24</v>
      </c>
      <c r="B22" s="39">
        <v>138</v>
      </c>
      <c r="C22" s="40">
        <v>36</v>
      </c>
      <c r="D22" s="40">
        <v>28</v>
      </c>
      <c r="E22" s="41">
        <v>73</v>
      </c>
    </row>
    <row r="23" spans="1:5" ht="12">
      <c r="A23" s="13" t="s">
        <v>27</v>
      </c>
      <c r="B23" s="39">
        <v>368</v>
      </c>
      <c r="C23" s="40">
        <v>74</v>
      </c>
      <c r="D23" s="40">
        <v>45</v>
      </c>
      <c r="E23" s="41">
        <v>241</v>
      </c>
    </row>
    <row r="24" spans="1:5" ht="12.75" thickBot="1">
      <c r="A24" s="14" t="s">
        <v>61</v>
      </c>
      <c r="B24" s="26">
        <f>SUM(B15:B23)</f>
        <v>6404</v>
      </c>
      <c r="C24" s="27">
        <f>SUM(C15:C23)</f>
        <v>1612</v>
      </c>
      <c r="D24" s="27">
        <f>SUM(D15:D23)</f>
        <v>1237</v>
      </c>
      <c r="E24" s="28">
        <f>SUM(E15:E23)</f>
        <v>3258</v>
      </c>
    </row>
    <row r="25" spans="1:5" ht="12">
      <c r="A25" s="12" t="s">
        <v>20</v>
      </c>
      <c r="B25" s="36">
        <v>278</v>
      </c>
      <c r="C25" s="37">
        <v>49</v>
      </c>
      <c r="D25" s="37">
        <v>53</v>
      </c>
      <c r="E25" s="38">
        <v>168</v>
      </c>
    </row>
    <row r="26" spans="1:5" ht="12">
      <c r="A26" s="13" t="s">
        <v>21</v>
      </c>
      <c r="B26" s="39">
        <v>75</v>
      </c>
      <c r="C26" s="40">
        <v>19</v>
      </c>
      <c r="D26" s="40">
        <v>17</v>
      </c>
      <c r="E26" s="41">
        <v>36</v>
      </c>
    </row>
    <row r="27" spans="1:5" ht="12">
      <c r="A27" s="13" t="s">
        <v>22</v>
      </c>
      <c r="B27" s="39">
        <v>97</v>
      </c>
      <c r="C27" s="40">
        <v>17</v>
      </c>
      <c r="D27" s="40">
        <v>27</v>
      </c>
      <c r="E27" s="41">
        <v>22</v>
      </c>
    </row>
    <row r="28" spans="1:5" ht="12">
      <c r="A28" s="13" t="s">
        <v>23</v>
      </c>
      <c r="B28" s="39">
        <v>38</v>
      </c>
      <c r="C28" s="40">
        <v>15</v>
      </c>
      <c r="D28" s="40">
        <v>10</v>
      </c>
      <c r="E28" s="41">
        <v>11</v>
      </c>
    </row>
    <row r="29" spans="1:5" ht="12.75" thickBot="1">
      <c r="A29" s="14" t="s">
        <v>62</v>
      </c>
      <c r="B29" s="26">
        <f>SUM(B25:B28)</f>
        <v>488</v>
      </c>
      <c r="C29" s="27">
        <f>SUM(C25:C28)</f>
        <v>100</v>
      </c>
      <c r="D29" s="27">
        <f>SUM(D25:D28)</f>
        <v>107</v>
      </c>
      <c r="E29" s="28">
        <f>SUM(E25:E28)</f>
        <v>237</v>
      </c>
    </row>
    <row r="30" spans="1:5" ht="12">
      <c r="A30" s="12" t="s">
        <v>25</v>
      </c>
      <c r="B30" s="36">
        <v>724</v>
      </c>
      <c r="C30" s="37">
        <v>175</v>
      </c>
      <c r="D30" s="37">
        <v>155</v>
      </c>
      <c r="E30" s="38">
        <v>350</v>
      </c>
    </row>
    <row r="31" spans="1:5" ht="12">
      <c r="A31" s="13" t="s">
        <v>26</v>
      </c>
      <c r="B31" s="39">
        <v>259</v>
      </c>
      <c r="C31" s="40">
        <v>57</v>
      </c>
      <c r="D31" s="40">
        <v>58</v>
      </c>
      <c r="E31" s="41">
        <v>100</v>
      </c>
    </row>
    <row r="32" spans="1:5" ht="12">
      <c r="A32" s="13" t="s">
        <v>28</v>
      </c>
      <c r="B32" s="39">
        <v>1032</v>
      </c>
      <c r="C32" s="40">
        <v>161</v>
      </c>
      <c r="D32" s="40">
        <v>208</v>
      </c>
      <c r="E32" s="41">
        <v>581</v>
      </c>
    </row>
    <row r="33" spans="1:5" ht="12">
      <c r="A33" s="13" t="s">
        <v>29</v>
      </c>
      <c r="B33" s="39">
        <v>292</v>
      </c>
      <c r="C33" s="40">
        <v>22</v>
      </c>
      <c r="D33" s="40">
        <v>14</v>
      </c>
      <c r="E33" s="41">
        <v>224</v>
      </c>
    </row>
    <row r="34" spans="1:5" ht="12.75" thickBot="1">
      <c r="A34" s="14" t="s">
        <v>63</v>
      </c>
      <c r="B34" s="26">
        <f>SUM(B30:B33)</f>
        <v>2307</v>
      </c>
      <c r="C34" s="27">
        <f>SUM(C30:C33)</f>
        <v>415</v>
      </c>
      <c r="D34" s="27">
        <f>SUM(D30:D33)</f>
        <v>435</v>
      </c>
      <c r="E34" s="28">
        <f>SUM(E30:E33)</f>
        <v>1255</v>
      </c>
    </row>
    <row r="35" spans="1:5" ht="12">
      <c r="A35" s="12" t="s">
        <v>30</v>
      </c>
      <c r="B35" s="36">
        <v>132</v>
      </c>
      <c r="C35" s="37">
        <v>31</v>
      </c>
      <c r="D35" s="37">
        <v>22</v>
      </c>
      <c r="E35" s="38">
        <v>70</v>
      </c>
    </row>
    <row r="36" spans="1:5" ht="12">
      <c r="A36" s="13" t="s">
        <v>31</v>
      </c>
      <c r="B36" s="39">
        <v>121</v>
      </c>
      <c r="C36" s="40">
        <v>35</v>
      </c>
      <c r="D36" s="40">
        <v>26</v>
      </c>
      <c r="E36" s="41">
        <v>51</v>
      </c>
    </row>
    <row r="37" spans="1:5" ht="12">
      <c r="A37" s="13" t="s">
        <v>32</v>
      </c>
      <c r="B37" s="39">
        <v>49</v>
      </c>
      <c r="C37" s="40">
        <v>9</v>
      </c>
      <c r="D37" s="40">
        <v>10</v>
      </c>
      <c r="E37" s="41">
        <v>30</v>
      </c>
    </row>
    <row r="38" spans="1:5" ht="12">
      <c r="A38" s="13" t="s">
        <v>33</v>
      </c>
      <c r="B38" s="39">
        <v>516</v>
      </c>
      <c r="C38" s="40">
        <v>128</v>
      </c>
      <c r="D38" s="40">
        <v>112</v>
      </c>
      <c r="E38" s="41">
        <v>270</v>
      </c>
    </row>
    <row r="39" spans="1:5" ht="12">
      <c r="A39" s="13" t="s">
        <v>34</v>
      </c>
      <c r="B39" s="39">
        <v>143</v>
      </c>
      <c r="C39" s="40">
        <v>16</v>
      </c>
      <c r="D39" s="40">
        <v>8</v>
      </c>
      <c r="E39" s="41">
        <v>115</v>
      </c>
    </row>
    <row r="40" spans="1:5" ht="12">
      <c r="A40" s="13" t="s">
        <v>35</v>
      </c>
      <c r="B40" s="39">
        <v>23</v>
      </c>
      <c r="C40" s="40">
        <v>4</v>
      </c>
      <c r="D40" s="40">
        <v>4</v>
      </c>
      <c r="E40" s="41">
        <v>15</v>
      </c>
    </row>
    <row r="41" spans="1:5" ht="12.75" thickBot="1">
      <c r="A41" s="14" t="s">
        <v>64</v>
      </c>
      <c r="B41" s="26">
        <f>SUM(B35:B40)</f>
        <v>984</v>
      </c>
      <c r="C41" s="27">
        <f>SUM(C35:C40)</f>
        <v>223</v>
      </c>
      <c r="D41" s="27">
        <f>SUM(D35:D40)</f>
        <v>182</v>
      </c>
      <c r="E41" s="28">
        <f>SUM(E35:E40)</f>
        <v>551</v>
      </c>
    </row>
    <row r="42" spans="1:5" ht="12">
      <c r="A42" s="12" t="s">
        <v>36</v>
      </c>
      <c r="B42" s="36">
        <v>310</v>
      </c>
      <c r="C42" s="37">
        <v>98</v>
      </c>
      <c r="D42" s="37">
        <v>113</v>
      </c>
      <c r="E42" s="38">
        <v>90</v>
      </c>
    </row>
    <row r="43" spans="1:5" ht="12">
      <c r="A43" s="13" t="s">
        <v>37</v>
      </c>
      <c r="B43" s="39">
        <v>333</v>
      </c>
      <c r="C43" s="40">
        <v>70</v>
      </c>
      <c r="D43" s="40">
        <v>81</v>
      </c>
      <c r="E43" s="41">
        <v>162</v>
      </c>
    </row>
    <row r="44" spans="1:5" ht="12">
      <c r="A44" s="13" t="s">
        <v>38</v>
      </c>
      <c r="B44" s="39">
        <v>557</v>
      </c>
      <c r="C44" s="40">
        <v>112</v>
      </c>
      <c r="D44" s="40">
        <v>129</v>
      </c>
      <c r="E44" s="41">
        <v>285</v>
      </c>
    </row>
    <row r="45" spans="1:5" ht="12">
      <c r="A45" s="13" t="s">
        <v>39</v>
      </c>
      <c r="B45" s="39">
        <v>332</v>
      </c>
      <c r="C45" s="40">
        <v>89</v>
      </c>
      <c r="D45" s="40">
        <v>68</v>
      </c>
      <c r="E45" s="41">
        <v>154</v>
      </c>
    </row>
    <row r="46" spans="1:5" ht="12">
      <c r="A46" s="13" t="s">
        <v>40</v>
      </c>
      <c r="B46" s="39">
        <v>89</v>
      </c>
      <c r="C46" s="40">
        <v>29</v>
      </c>
      <c r="D46" s="40">
        <v>27</v>
      </c>
      <c r="E46" s="41">
        <v>30</v>
      </c>
    </row>
    <row r="47" spans="1:5" ht="12.75" thickBot="1">
      <c r="A47" s="14" t="s">
        <v>65</v>
      </c>
      <c r="B47" s="26">
        <f>SUM(B42:B46)</f>
        <v>1621</v>
      </c>
      <c r="C47" s="27">
        <f>SUM(C42:C46)</f>
        <v>398</v>
      </c>
      <c r="D47" s="27">
        <f>SUM(D42:D46)</f>
        <v>418</v>
      </c>
      <c r="E47" s="28">
        <f>SUM(E42:E46)</f>
        <v>721</v>
      </c>
    </row>
    <row r="48" spans="1:5" ht="12">
      <c r="A48" s="12" t="s">
        <v>41</v>
      </c>
      <c r="B48" s="36">
        <v>106</v>
      </c>
      <c r="C48" s="37">
        <v>9</v>
      </c>
      <c r="D48" s="37">
        <v>9</v>
      </c>
      <c r="E48" s="38">
        <v>87</v>
      </c>
    </row>
    <row r="49" spans="1:5" ht="12">
      <c r="A49" s="13" t="s">
        <v>42</v>
      </c>
      <c r="B49" s="39">
        <v>131</v>
      </c>
      <c r="C49" s="40">
        <v>12</v>
      </c>
      <c r="D49" s="40">
        <v>4</v>
      </c>
      <c r="E49" s="41">
        <v>114</v>
      </c>
    </row>
    <row r="50" spans="1:5" ht="12">
      <c r="A50" s="13" t="s">
        <v>43</v>
      </c>
      <c r="B50" s="39">
        <v>182</v>
      </c>
      <c r="C50" s="40">
        <v>50</v>
      </c>
      <c r="D50" s="40">
        <v>43</v>
      </c>
      <c r="E50" s="41">
        <v>86</v>
      </c>
    </row>
    <row r="51" spans="1:5" ht="12">
      <c r="A51" s="13" t="s">
        <v>44</v>
      </c>
      <c r="B51" s="39">
        <v>110</v>
      </c>
      <c r="C51" s="40">
        <v>36</v>
      </c>
      <c r="D51" s="40">
        <v>18</v>
      </c>
      <c r="E51" s="41">
        <v>53</v>
      </c>
    </row>
    <row r="52" spans="1:5" ht="12.75" thickBot="1">
      <c r="A52" s="14" t="s">
        <v>66</v>
      </c>
      <c r="B52" s="42">
        <f>SUM(B48:B51)</f>
        <v>529</v>
      </c>
      <c r="C52" s="43">
        <f>SUM(C48:C51)</f>
        <v>107</v>
      </c>
      <c r="D52" s="43">
        <f>SUM(D48:D51)</f>
        <v>74</v>
      </c>
      <c r="E52" s="44">
        <f>SUM(E48:E51)</f>
        <v>340</v>
      </c>
    </row>
    <row r="53" spans="1:5" ht="12">
      <c r="A53" s="12" t="s">
        <v>45</v>
      </c>
      <c r="B53" s="36">
        <v>405</v>
      </c>
      <c r="C53" s="37">
        <v>105</v>
      </c>
      <c r="D53" s="37">
        <v>103</v>
      </c>
      <c r="E53" s="38">
        <v>188</v>
      </c>
    </row>
    <row r="54" spans="1:5" ht="12">
      <c r="A54" s="13" t="s">
        <v>46</v>
      </c>
      <c r="B54" s="39">
        <v>89</v>
      </c>
      <c r="C54" s="40">
        <v>18</v>
      </c>
      <c r="D54" s="40">
        <v>18</v>
      </c>
      <c r="E54" s="41">
        <v>52</v>
      </c>
    </row>
    <row r="55" spans="1:5" ht="12">
      <c r="A55" s="13" t="s">
        <v>47</v>
      </c>
      <c r="B55" s="39">
        <v>230</v>
      </c>
      <c r="C55" s="40">
        <v>34</v>
      </c>
      <c r="D55" s="40">
        <v>30</v>
      </c>
      <c r="E55" s="41">
        <v>155</v>
      </c>
    </row>
    <row r="56" spans="1:5" ht="12">
      <c r="A56" s="13" t="s">
        <v>48</v>
      </c>
      <c r="B56" s="39">
        <v>866</v>
      </c>
      <c r="C56" s="40">
        <v>255</v>
      </c>
      <c r="D56" s="40">
        <v>185</v>
      </c>
      <c r="E56" s="41">
        <v>370</v>
      </c>
    </row>
    <row r="57" spans="1:5" ht="12">
      <c r="A57" s="13" t="s">
        <v>49</v>
      </c>
      <c r="B57" s="39">
        <v>345</v>
      </c>
      <c r="C57" s="40">
        <v>82</v>
      </c>
      <c r="D57" s="40">
        <v>34</v>
      </c>
      <c r="E57" s="41">
        <v>206</v>
      </c>
    </row>
    <row r="58" spans="1:5" ht="12">
      <c r="A58" s="13" t="s">
        <v>50</v>
      </c>
      <c r="B58" s="39">
        <v>499</v>
      </c>
      <c r="C58" s="40">
        <v>104</v>
      </c>
      <c r="D58" s="40">
        <v>83</v>
      </c>
      <c r="E58" s="41">
        <v>287</v>
      </c>
    </row>
    <row r="59" spans="1:5" ht="12">
      <c r="A59" s="13" t="s">
        <v>51</v>
      </c>
      <c r="B59" s="45">
        <v>312</v>
      </c>
      <c r="C59" s="46">
        <v>105</v>
      </c>
      <c r="D59" s="46">
        <v>59</v>
      </c>
      <c r="E59" s="47">
        <v>140</v>
      </c>
    </row>
    <row r="60" spans="1:5" ht="12.75" thickBot="1">
      <c r="A60" s="14" t="s">
        <v>67</v>
      </c>
      <c r="B60" s="26">
        <f>SUM(B53:B59)</f>
        <v>2746</v>
      </c>
      <c r="C60" s="27">
        <f>SUM(C53:C59)</f>
        <v>703</v>
      </c>
      <c r="D60" s="27">
        <f>SUM(D53:D59)</f>
        <v>512</v>
      </c>
      <c r="E60" s="28">
        <f>SUM(E53:E59)</f>
        <v>1398</v>
      </c>
    </row>
    <row r="61" spans="1:5" ht="12.75" thickBot="1">
      <c r="A61" s="15" t="s">
        <v>52</v>
      </c>
      <c r="B61" s="48">
        <v>160</v>
      </c>
      <c r="C61" s="49">
        <v>24</v>
      </c>
      <c r="D61" s="49">
        <v>18</v>
      </c>
      <c r="E61" s="50">
        <v>117</v>
      </c>
    </row>
    <row r="62" spans="1:5" ht="13.5" thickBot="1" thickTop="1">
      <c r="A62" s="16" t="s">
        <v>68</v>
      </c>
      <c r="B62" s="17">
        <f>B5+B14+B24+B29+B34+B41+B47+B52+B60+B61</f>
        <v>53751</v>
      </c>
      <c r="C62" s="21">
        <f>C5+C14+C24+C29+C34+C41+C47+C52+C60+C61</f>
        <v>18951</v>
      </c>
      <c r="D62" s="21">
        <f>D5+D14+D24+D29+D34+D41+D47+D52+D60+D61</f>
        <v>17227</v>
      </c>
      <c r="E62" s="22">
        <f>E5+E14+E24+E29+E34+E41+E47+E52+E60+E61</f>
        <v>16296</v>
      </c>
    </row>
    <row r="63" spans="2:5" ht="13.5">
      <c r="B63" s="5"/>
      <c r="C63" s="5"/>
      <c r="D63" s="5"/>
      <c r="E6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85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86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42635</v>
      </c>
      <c r="C5" s="34">
        <v>17976</v>
      </c>
      <c r="D5" s="34">
        <v>16770</v>
      </c>
      <c r="E5" s="35">
        <v>7552</v>
      </c>
    </row>
    <row r="6" spans="1:7" ht="13.5" thickBot="1" thickTop="1">
      <c r="A6" s="10" t="s">
        <v>59</v>
      </c>
      <c r="B6" s="18">
        <f>SUM(B62,-B5)</f>
        <v>28275</v>
      </c>
      <c r="C6" s="19">
        <f>SUM(C62,-C5)</f>
        <v>7332</v>
      </c>
      <c r="D6" s="19">
        <f>SUM(D62,-D5)</f>
        <v>6302</v>
      </c>
      <c r="E6" s="20">
        <f>SUM(E62,-E5)</f>
        <v>13287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0.07112358412312174</v>
      </c>
    </row>
    <row r="8" spans="1:8" ht="12">
      <c r="A8" s="12" t="s">
        <v>2</v>
      </c>
      <c r="B8" s="36">
        <v>666</v>
      </c>
      <c r="C8" s="37">
        <v>223</v>
      </c>
      <c r="D8" s="37">
        <v>143</v>
      </c>
      <c r="E8" s="38">
        <v>280</v>
      </c>
      <c r="G8" s="1" t="s">
        <v>6</v>
      </c>
      <c r="H8" s="6">
        <f>H11/H12</f>
        <v>0.02314149390620032</v>
      </c>
    </row>
    <row r="9" spans="1:5" ht="12">
      <c r="A9" s="13" t="s">
        <v>3</v>
      </c>
      <c r="B9" s="39">
        <v>2292</v>
      </c>
      <c r="C9" s="40">
        <v>749</v>
      </c>
      <c r="D9" s="40">
        <v>701</v>
      </c>
      <c r="E9" s="41">
        <v>774</v>
      </c>
    </row>
    <row r="10" spans="1:9" ht="12">
      <c r="A10" s="13" t="s">
        <v>5</v>
      </c>
      <c r="B10" s="39">
        <v>1280</v>
      </c>
      <c r="C10" s="40">
        <v>363</v>
      </c>
      <c r="D10" s="40">
        <v>293</v>
      </c>
      <c r="E10" s="41">
        <v>539</v>
      </c>
      <c r="G10" s="1" t="s">
        <v>9</v>
      </c>
      <c r="H10" s="7">
        <f>B62</f>
        <v>70910</v>
      </c>
      <c r="I10" s="1" t="s">
        <v>10</v>
      </c>
    </row>
    <row r="11" spans="1:9" ht="12">
      <c r="A11" s="13" t="s">
        <v>7</v>
      </c>
      <c r="B11" s="39">
        <v>339</v>
      </c>
      <c r="C11" s="40">
        <v>90</v>
      </c>
      <c r="D11" s="40">
        <v>66</v>
      </c>
      <c r="E11" s="41">
        <v>166</v>
      </c>
      <c r="G11" s="1" t="s">
        <v>12</v>
      </c>
      <c r="H11" s="7">
        <f>D62</f>
        <v>23072</v>
      </c>
      <c r="I11" s="1" t="s">
        <v>10</v>
      </c>
    </row>
    <row r="12" spans="1:9" ht="12">
      <c r="A12" s="13" t="s">
        <v>8</v>
      </c>
      <c r="B12" s="39">
        <v>757</v>
      </c>
      <c r="C12" s="40">
        <v>139</v>
      </c>
      <c r="D12" s="40">
        <v>124</v>
      </c>
      <c r="E12" s="41">
        <v>473</v>
      </c>
      <c r="G12" s="1" t="s">
        <v>74</v>
      </c>
      <c r="H12" s="1">
        <v>996997</v>
      </c>
      <c r="I12" s="1" t="s">
        <v>10</v>
      </c>
    </row>
    <row r="13" spans="1:5" ht="12">
      <c r="A13" s="13" t="s">
        <v>11</v>
      </c>
      <c r="B13" s="39">
        <v>730</v>
      </c>
      <c r="C13" s="40">
        <v>172</v>
      </c>
      <c r="D13" s="40">
        <v>163</v>
      </c>
      <c r="E13" s="41">
        <v>372</v>
      </c>
    </row>
    <row r="14" spans="1:5" ht="12.75" thickBot="1">
      <c r="A14" s="14" t="s">
        <v>60</v>
      </c>
      <c r="B14" s="26">
        <f>SUM(B8:B13)</f>
        <v>6064</v>
      </c>
      <c r="C14" s="27">
        <f>SUM(C8:C13)</f>
        <v>1736</v>
      </c>
      <c r="D14" s="27">
        <f>SUM(D8:D13)</f>
        <v>1490</v>
      </c>
      <c r="E14" s="28">
        <f>SUM(E8:E13)</f>
        <v>2604</v>
      </c>
    </row>
    <row r="15" spans="1:5" ht="12">
      <c r="A15" s="12" t="s">
        <v>13</v>
      </c>
      <c r="B15" s="36">
        <v>1296</v>
      </c>
      <c r="C15" s="37">
        <v>325</v>
      </c>
      <c r="D15" s="37">
        <v>235</v>
      </c>
      <c r="E15" s="38">
        <v>643</v>
      </c>
    </row>
    <row r="16" spans="1:5" ht="12">
      <c r="A16" s="13" t="s">
        <v>14</v>
      </c>
      <c r="B16" s="39">
        <v>2712</v>
      </c>
      <c r="C16" s="40">
        <v>670</v>
      </c>
      <c r="D16" s="40">
        <v>580</v>
      </c>
      <c r="E16" s="41">
        <v>1291</v>
      </c>
    </row>
    <row r="17" spans="1:5" ht="12">
      <c r="A17" s="13" t="s">
        <v>15</v>
      </c>
      <c r="B17" s="39">
        <v>1760</v>
      </c>
      <c r="C17" s="40">
        <v>452</v>
      </c>
      <c r="D17" s="40">
        <v>452</v>
      </c>
      <c r="E17" s="41">
        <v>789</v>
      </c>
    </row>
    <row r="18" spans="1:5" ht="12">
      <c r="A18" s="13" t="s">
        <v>16</v>
      </c>
      <c r="B18" s="39">
        <v>483</v>
      </c>
      <c r="C18" s="40">
        <v>103</v>
      </c>
      <c r="D18" s="40">
        <v>88</v>
      </c>
      <c r="E18" s="41">
        <v>276</v>
      </c>
    </row>
    <row r="19" spans="1:5" ht="12">
      <c r="A19" s="13" t="s">
        <v>17</v>
      </c>
      <c r="B19" s="39">
        <v>1947</v>
      </c>
      <c r="C19" s="40">
        <v>534</v>
      </c>
      <c r="D19" s="40">
        <v>438</v>
      </c>
      <c r="E19" s="41">
        <v>945</v>
      </c>
    </row>
    <row r="20" spans="1:5" ht="12">
      <c r="A20" s="13" t="s">
        <v>18</v>
      </c>
      <c r="B20" s="39">
        <v>74</v>
      </c>
      <c r="C20" s="40">
        <v>21</v>
      </c>
      <c r="D20" s="40">
        <v>16</v>
      </c>
      <c r="E20" s="41">
        <v>36</v>
      </c>
    </row>
    <row r="21" spans="1:5" ht="12">
      <c r="A21" s="13" t="s">
        <v>19</v>
      </c>
      <c r="B21" s="39">
        <v>265</v>
      </c>
      <c r="C21" s="40">
        <v>63</v>
      </c>
      <c r="D21" s="40">
        <v>50</v>
      </c>
      <c r="E21" s="41">
        <v>148</v>
      </c>
    </row>
    <row r="22" spans="1:5" ht="12">
      <c r="A22" s="13" t="s">
        <v>24</v>
      </c>
      <c r="B22" s="39">
        <v>151</v>
      </c>
      <c r="C22" s="40">
        <v>34</v>
      </c>
      <c r="D22" s="40">
        <v>42</v>
      </c>
      <c r="E22" s="41">
        <v>69</v>
      </c>
    </row>
    <row r="23" spans="1:5" ht="12">
      <c r="A23" s="13" t="s">
        <v>27</v>
      </c>
      <c r="B23" s="39">
        <v>589</v>
      </c>
      <c r="C23" s="40">
        <v>150</v>
      </c>
      <c r="D23" s="40">
        <v>87</v>
      </c>
      <c r="E23" s="41">
        <v>345</v>
      </c>
    </row>
    <row r="24" spans="1:5" ht="12.75" thickBot="1">
      <c r="A24" s="14" t="s">
        <v>61</v>
      </c>
      <c r="B24" s="26">
        <f>SUM(B15:B23)</f>
        <v>9277</v>
      </c>
      <c r="C24" s="27">
        <f>SUM(C15:C23)</f>
        <v>2352</v>
      </c>
      <c r="D24" s="27">
        <f>SUM(D15:D23)</f>
        <v>1988</v>
      </c>
      <c r="E24" s="28">
        <f>SUM(E15:E23)</f>
        <v>4542</v>
      </c>
    </row>
    <row r="25" spans="1:5" ht="12">
      <c r="A25" s="12" t="s">
        <v>20</v>
      </c>
      <c r="B25" s="36">
        <v>429</v>
      </c>
      <c r="C25" s="37">
        <v>100</v>
      </c>
      <c r="D25" s="37">
        <v>78</v>
      </c>
      <c r="E25" s="38">
        <v>246</v>
      </c>
    </row>
    <row r="26" spans="1:5" ht="12">
      <c r="A26" s="13" t="s">
        <v>21</v>
      </c>
      <c r="B26" s="39">
        <v>90</v>
      </c>
      <c r="C26" s="40">
        <v>12</v>
      </c>
      <c r="D26" s="40">
        <v>24</v>
      </c>
      <c r="E26" s="41">
        <v>45</v>
      </c>
    </row>
    <row r="27" spans="1:5" ht="12">
      <c r="A27" s="13" t="s">
        <v>22</v>
      </c>
      <c r="B27" s="39">
        <v>169</v>
      </c>
      <c r="C27" s="40">
        <v>29</v>
      </c>
      <c r="D27" s="40">
        <v>60</v>
      </c>
      <c r="E27" s="41">
        <v>41</v>
      </c>
    </row>
    <row r="28" spans="1:5" ht="12">
      <c r="A28" s="13" t="s">
        <v>23</v>
      </c>
      <c r="B28" s="39">
        <v>54</v>
      </c>
      <c r="C28" s="40">
        <v>18</v>
      </c>
      <c r="D28" s="40">
        <v>15</v>
      </c>
      <c r="E28" s="41">
        <v>18</v>
      </c>
    </row>
    <row r="29" spans="1:5" ht="12.75" thickBot="1">
      <c r="A29" s="14" t="s">
        <v>62</v>
      </c>
      <c r="B29" s="26">
        <f>SUM(B25:B28)</f>
        <v>742</v>
      </c>
      <c r="C29" s="27">
        <f>SUM(C25:C28)</f>
        <v>159</v>
      </c>
      <c r="D29" s="27">
        <f>SUM(D25:D28)</f>
        <v>177</v>
      </c>
      <c r="E29" s="28">
        <f>SUM(E25:E28)</f>
        <v>350</v>
      </c>
    </row>
    <row r="30" spans="1:5" ht="12">
      <c r="A30" s="12" t="s">
        <v>25</v>
      </c>
      <c r="B30" s="36">
        <v>830</v>
      </c>
      <c r="C30" s="37">
        <v>214</v>
      </c>
      <c r="D30" s="37">
        <v>171</v>
      </c>
      <c r="E30" s="38">
        <v>396</v>
      </c>
    </row>
    <row r="31" spans="1:5" ht="12">
      <c r="A31" s="13" t="s">
        <v>26</v>
      </c>
      <c r="B31" s="39">
        <v>370</v>
      </c>
      <c r="C31" s="40">
        <v>85</v>
      </c>
      <c r="D31" s="40">
        <v>65</v>
      </c>
      <c r="E31" s="41">
        <v>134</v>
      </c>
    </row>
    <row r="32" spans="1:5" ht="12">
      <c r="A32" s="13" t="s">
        <v>28</v>
      </c>
      <c r="B32" s="39">
        <v>1333</v>
      </c>
      <c r="C32" s="40">
        <v>232</v>
      </c>
      <c r="D32" s="40">
        <v>268</v>
      </c>
      <c r="E32" s="41">
        <v>762</v>
      </c>
    </row>
    <row r="33" spans="1:5" ht="12">
      <c r="A33" s="13" t="s">
        <v>29</v>
      </c>
      <c r="B33" s="39">
        <v>393</v>
      </c>
      <c r="C33" s="40">
        <v>52</v>
      </c>
      <c r="D33" s="40">
        <v>32</v>
      </c>
      <c r="E33" s="41">
        <v>275</v>
      </c>
    </row>
    <row r="34" spans="1:5" ht="12.75" thickBot="1">
      <c r="A34" s="14" t="s">
        <v>63</v>
      </c>
      <c r="B34" s="26">
        <f>SUM(B30:B33)</f>
        <v>2926</v>
      </c>
      <c r="C34" s="27">
        <f>SUM(C30:C33)</f>
        <v>583</v>
      </c>
      <c r="D34" s="27">
        <f>SUM(D30:D33)</f>
        <v>536</v>
      </c>
      <c r="E34" s="28">
        <f>SUM(E30:E33)</f>
        <v>1567</v>
      </c>
    </row>
    <row r="35" spans="1:5" ht="12">
      <c r="A35" s="12" t="s">
        <v>30</v>
      </c>
      <c r="B35" s="36">
        <v>186</v>
      </c>
      <c r="C35" s="37">
        <v>49</v>
      </c>
      <c r="D35" s="37">
        <v>39</v>
      </c>
      <c r="E35" s="38">
        <v>86</v>
      </c>
    </row>
    <row r="36" spans="1:5" ht="12">
      <c r="A36" s="13" t="s">
        <v>31</v>
      </c>
      <c r="B36" s="39">
        <v>237</v>
      </c>
      <c r="C36" s="40">
        <v>82</v>
      </c>
      <c r="D36" s="40">
        <v>43</v>
      </c>
      <c r="E36" s="41">
        <v>104</v>
      </c>
    </row>
    <row r="37" spans="1:5" ht="12">
      <c r="A37" s="13" t="s">
        <v>32</v>
      </c>
      <c r="B37" s="39">
        <v>49</v>
      </c>
      <c r="C37" s="40">
        <v>12</v>
      </c>
      <c r="D37" s="40">
        <v>12</v>
      </c>
      <c r="E37" s="41">
        <v>25</v>
      </c>
    </row>
    <row r="38" spans="1:5" ht="12">
      <c r="A38" s="13" t="s">
        <v>33</v>
      </c>
      <c r="B38" s="39">
        <v>773</v>
      </c>
      <c r="C38" s="40">
        <v>236</v>
      </c>
      <c r="D38" s="40">
        <v>185</v>
      </c>
      <c r="E38" s="41">
        <v>344</v>
      </c>
    </row>
    <row r="39" spans="1:5" ht="12">
      <c r="A39" s="13" t="s">
        <v>34</v>
      </c>
      <c r="B39" s="39">
        <v>177</v>
      </c>
      <c r="C39" s="40">
        <v>22</v>
      </c>
      <c r="D39" s="40">
        <v>15</v>
      </c>
      <c r="E39" s="41">
        <v>133</v>
      </c>
    </row>
    <row r="40" spans="1:5" ht="12">
      <c r="A40" s="13" t="s">
        <v>35</v>
      </c>
      <c r="B40" s="39">
        <v>44</v>
      </c>
      <c r="C40" s="40">
        <v>6</v>
      </c>
      <c r="D40" s="40">
        <v>5</v>
      </c>
      <c r="E40" s="41">
        <v>33</v>
      </c>
    </row>
    <row r="41" spans="1:5" ht="12.75" thickBot="1">
      <c r="A41" s="14" t="s">
        <v>64</v>
      </c>
      <c r="B41" s="26">
        <f>SUM(B35:B40)</f>
        <v>1466</v>
      </c>
      <c r="C41" s="27">
        <f>SUM(C35:C40)</f>
        <v>407</v>
      </c>
      <c r="D41" s="27">
        <f>SUM(D35:D40)</f>
        <v>299</v>
      </c>
      <c r="E41" s="28">
        <f>SUM(E35:E40)</f>
        <v>725</v>
      </c>
    </row>
    <row r="42" spans="1:5" ht="12">
      <c r="A42" s="12" t="s">
        <v>36</v>
      </c>
      <c r="B42" s="36">
        <v>516</v>
      </c>
      <c r="C42" s="37">
        <v>202</v>
      </c>
      <c r="D42" s="37">
        <v>151</v>
      </c>
      <c r="E42" s="38">
        <v>148</v>
      </c>
    </row>
    <row r="43" spans="1:5" ht="12">
      <c r="A43" s="13" t="s">
        <v>37</v>
      </c>
      <c r="B43" s="39">
        <v>518</v>
      </c>
      <c r="C43" s="40">
        <v>123</v>
      </c>
      <c r="D43" s="40">
        <v>115</v>
      </c>
      <c r="E43" s="41">
        <v>234</v>
      </c>
    </row>
    <row r="44" spans="1:5" ht="12">
      <c r="A44" s="13" t="s">
        <v>38</v>
      </c>
      <c r="B44" s="39">
        <v>832</v>
      </c>
      <c r="C44" s="40">
        <v>218</v>
      </c>
      <c r="D44" s="40">
        <v>193</v>
      </c>
      <c r="E44" s="41">
        <v>369</v>
      </c>
    </row>
    <row r="45" spans="1:5" ht="12">
      <c r="A45" s="13" t="s">
        <v>39</v>
      </c>
      <c r="B45" s="39">
        <v>418</v>
      </c>
      <c r="C45" s="40">
        <v>119</v>
      </c>
      <c r="D45" s="40">
        <v>97</v>
      </c>
      <c r="E45" s="41">
        <v>177</v>
      </c>
    </row>
    <row r="46" spans="1:5" ht="12">
      <c r="A46" s="13" t="s">
        <v>40</v>
      </c>
      <c r="B46" s="39">
        <v>167</v>
      </c>
      <c r="C46" s="40">
        <v>39</v>
      </c>
      <c r="D46" s="40">
        <v>61</v>
      </c>
      <c r="E46" s="41">
        <v>62</v>
      </c>
    </row>
    <row r="47" spans="1:5" ht="12.75" thickBot="1">
      <c r="A47" s="14" t="s">
        <v>65</v>
      </c>
      <c r="B47" s="26">
        <f>SUM(B42:B46)</f>
        <v>2451</v>
      </c>
      <c r="C47" s="27">
        <f>SUM(C42:C46)</f>
        <v>701</v>
      </c>
      <c r="D47" s="27">
        <f>SUM(D42:D46)</f>
        <v>617</v>
      </c>
      <c r="E47" s="28">
        <f>SUM(E42:E46)</f>
        <v>990</v>
      </c>
    </row>
    <row r="48" spans="1:5" ht="12">
      <c r="A48" s="12" t="s">
        <v>41</v>
      </c>
      <c r="B48" s="36">
        <v>133</v>
      </c>
      <c r="C48" s="37">
        <v>24</v>
      </c>
      <c r="D48" s="37">
        <v>18</v>
      </c>
      <c r="E48" s="38">
        <v>89</v>
      </c>
    </row>
    <row r="49" spans="1:5" ht="12">
      <c r="A49" s="13" t="s">
        <v>42</v>
      </c>
      <c r="B49" s="39">
        <v>230</v>
      </c>
      <c r="C49" s="40">
        <v>30</v>
      </c>
      <c r="D49" s="40">
        <v>28</v>
      </c>
      <c r="E49" s="41">
        <v>166</v>
      </c>
    </row>
    <row r="50" spans="1:5" ht="12">
      <c r="A50" s="13" t="s">
        <v>43</v>
      </c>
      <c r="B50" s="39">
        <v>304</v>
      </c>
      <c r="C50" s="40">
        <v>95</v>
      </c>
      <c r="D50" s="40">
        <v>87</v>
      </c>
      <c r="E50" s="41">
        <v>120</v>
      </c>
    </row>
    <row r="51" spans="1:5" ht="12">
      <c r="A51" s="13" t="s">
        <v>44</v>
      </c>
      <c r="B51" s="39">
        <v>179</v>
      </c>
      <c r="C51" s="40">
        <v>45</v>
      </c>
      <c r="D51" s="40">
        <v>30</v>
      </c>
      <c r="E51" s="41">
        <v>103</v>
      </c>
    </row>
    <row r="52" spans="1:5" ht="12.75" thickBot="1">
      <c r="A52" s="14" t="s">
        <v>66</v>
      </c>
      <c r="B52" s="42">
        <f>SUM(B48:B51)</f>
        <v>846</v>
      </c>
      <c r="C52" s="43">
        <f>SUM(C48:C51)</f>
        <v>194</v>
      </c>
      <c r="D52" s="43">
        <f>SUM(D48:D51)</f>
        <v>163</v>
      </c>
      <c r="E52" s="44">
        <f>SUM(E48:E51)</f>
        <v>478</v>
      </c>
    </row>
    <row r="53" spans="1:5" ht="12">
      <c r="A53" s="12" t="s">
        <v>45</v>
      </c>
      <c r="B53" s="36">
        <v>663</v>
      </c>
      <c r="C53" s="37">
        <v>195</v>
      </c>
      <c r="D53" s="37">
        <v>188</v>
      </c>
      <c r="E53" s="38">
        <v>263</v>
      </c>
    </row>
    <row r="54" spans="1:5" ht="12">
      <c r="A54" s="13" t="s">
        <v>46</v>
      </c>
      <c r="B54" s="39">
        <v>148</v>
      </c>
      <c r="C54" s="40">
        <v>38</v>
      </c>
      <c r="D54" s="40">
        <v>37</v>
      </c>
      <c r="E54" s="41">
        <v>72</v>
      </c>
    </row>
    <row r="55" spans="1:5" ht="12">
      <c r="A55" s="13" t="s">
        <v>47</v>
      </c>
      <c r="B55" s="39">
        <v>377</v>
      </c>
      <c r="C55" s="40">
        <v>68</v>
      </c>
      <c r="D55" s="40">
        <v>77</v>
      </c>
      <c r="E55" s="41">
        <v>223</v>
      </c>
    </row>
    <row r="56" spans="1:5" ht="12">
      <c r="A56" s="13" t="s">
        <v>48</v>
      </c>
      <c r="B56" s="39">
        <v>1441</v>
      </c>
      <c r="C56" s="40">
        <v>462</v>
      </c>
      <c r="D56" s="40">
        <v>352</v>
      </c>
      <c r="E56" s="41">
        <v>550</v>
      </c>
    </row>
    <row r="57" spans="1:5" ht="12">
      <c r="A57" s="13" t="s">
        <v>49</v>
      </c>
      <c r="B57" s="39">
        <v>426</v>
      </c>
      <c r="C57" s="40">
        <v>81</v>
      </c>
      <c r="D57" s="40">
        <v>68</v>
      </c>
      <c r="E57" s="41">
        <v>218</v>
      </c>
    </row>
    <row r="58" spans="1:5" ht="12">
      <c r="A58" s="13" t="s">
        <v>50</v>
      </c>
      <c r="B58" s="39">
        <v>653</v>
      </c>
      <c r="C58" s="40">
        <v>125</v>
      </c>
      <c r="D58" s="40">
        <v>121</v>
      </c>
      <c r="E58" s="41">
        <v>343</v>
      </c>
    </row>
    <row r="59" spans="1:5" ht="12">
      <c r="A59" s="13" t="s">
        <v>51</v>
      </c>
      <c r="B59" s="45">
        <v>639</v>
      </c>
      <c r="C59" s="46">
        <v>203</v>
      </c>
      <c r="D59" s="46">
        <v>177</v>
      </c>
      <c r="E59" s="47">
        <v>248</v>
      </c>
    </row>
    <row r="60" spans="1:5" ht="12.75" thickBot="1">
      <c r="A60" s="14" t="s">
        <v>67</v>
      </c>
      <c r="B60" s="26">
        <f>SUM(B53:B59)</f>
        <v>4347</v>
      </c>
      <c r="C60" s="27">
        <f>SUM(C53:C59)</f>
        <v>1172</v>
      </c>
      <c r="D60" s="27">
        <f>SUM(D53:D59)</f>
        <v>1020</v>
      </c>
      <c r="E60" s="28">
        <f>SUM(E53:E59)</f>
        <v>1917</v>
      </c>
    </row>
    <row r="61" spans="1:5" ht="12.75" thickBot="1">
      <c r="A61" s="15" t="s">
        <v>52</v>
      </c>
      <c r="B61" s="48">
        <v>156</v>
      </c>
      <c r="C61" s="49">
        <v>28</v>
      </c>
      <c r="D61" s="49">
        <v>12</v>
      </c>
      <c r="E61" s="50">
        <v>114</v>
      </c>
    </row>
    <row r="62" spans="1:5" ht="13.5" thickBot="1" thickTop="1">
      <c r="A62" s="16" t="s">
        <v>68</v>
      </c>
      <c r="B62" s="17">
        <f>B5+B14+B24+B29+B34+B41+B47+B52+B60+B61</f>
        <v>70910</v>
      </c>
      <c r="C62" s="21">
        <f>C5+C14+C24+C29+C34+C41+C47+C52+C60+C61</f>
        <v>25308</v>
      </c>
      <c r="D62" s="21">
        <f>D5+D14+D24+D29+D34+D41+D47+D52+D60+D61</f>
        <v>23072</v>
      </c>
      <c r="E62" s="22">
        <f>E5+E14+E24+E29+E34+E41+E47+E52+E60+E61</f>
        <v>20839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87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88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42569</v>
      </c>
      <c r="C5" s="34">
        <v>18015</v>
      </c>
      <c r="D5" s="34">
        <v>16574</v>
      </c>
      <c r="E5" s="35">
        <v>7604</v>
      </c>
    </row>
    <row r="6" spans="1:7" ht="13.5" thickBot="1" thickTop="1">
      <c r="A6" s="10" t="s">
        <v>59</v>
      </c>
      <c r="B6" s="18">
        <f>SUM(B62,-B5)</f>
        <v>33089</v>
      </c>
      <c r="C6" s="19">
        <f>SUM(C62,-C5)</f>
        <v>8841</v>
      </c>
      <c r="D6" s="19">
        <f>SUM(D62,-D5)</f>
        <v>7364</v>
      </c>
      <c r="E6" s="20">
        <f>SUM(E62,-E5)</f>
        <v>15533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0.07572524401668682</v>
      </c>
    </row>
    <row r="8" spans="1:8" ht="12">
      <c r="A8" s="12" t="s">
        <v>2</v>
      </c>
      <c r="B8" s="36">
        <v>685</v>
      </c>
      <c r="C8" s="37">
        <v>236</v>
      </c>
      <c r="D8" s="37">
        <v>182</v>
      </c>
      <c r="E8" s="38">
        <v>253</v>
      </c>
      <c r="G8" s="1" t="s">
        <v>6</v>
      </c>
      <c r="H8" s="6">
        <f>H11/H12</f>
        <v>0.023959275836943204</v>
      </c>
    </row>
    <row r="9" spans="1:5" ht="12">
      <c r="A9" s="13" t="s">
        <v>3</v>
      </c>
      <c r="B9" s="39">
        <v>2584</v>
      </c>
      <c r="C9" s="40">
        <v>861</v>
      </c>
      <c r="D9" s="40">
        <v>744</v>
      </c>
      <c r="E9" s="41">
        <v>892</v>
      </c>
    </row>
    <row r="10" spans="1:9" ht="12">
      <c r="A10" s="13" t="s">
        <v>5</v>
      </c>
      <c r="B10" s="39">
        <v>1397</v>
      </c>
      <c r="C10" s="40">
        <v>395</v>
      </c>
      <c r="D10" s="40">
        <v>301</v>
      </c>
      <c r="E10" s="41">
        <v>636</v>
      </c>
      <c r="G10" s="1" t="s">
        <v>9</v>
      </c>
      <c r="H10" s="7">
        <f>B62</f>
        <v>75658</v>
      </c>
      <c r="I10" s="1" t="s">
        <v>10</v>
      </c>
    </row>
    <row r="11" spans="1:9" ht="12">
      <c r="A11" s="13" t="s">
        <v>7</v>
      </c>
      <c r="B11" s="39">
        <v>343</v>
      </c>
      <c r="C11" s="40">
        <v>103</v>
      </c>
      <c r="D11" s="40">
        <v>78</v>
      </c>
      <c r="E11" s="41">
        <v>148</v>
      </c>
      <c r="G11" s="1" t="s">
        <v>12</v>
      </c>
      <c r="H11" s="7">
        <f>D62</f>
        <v>23938</v>
      </c>
      <c r="I11" s="1" t="s">
        <v>10</v>
      </c>
    </row>
    <row r="12" spans="1:9" ht="12">
      <c r="A12" s="13" t="s">
        <v>8</v>
      </c>
      <c r="B12" s="39">
        <v>835</v>
      </c>
      <c r="C12" s="40">
        <v>137</v>
      </c>
      <c r="D12" s="40">
        <v>134</v>
      </c>
      <c r="E12" s="41">
        <v>544</v>
      </c>
      <c r="G12" s="1" t="s">
        <v>73</v>
      </c>
      <c r="H12" s="1">
        <v>999112</v>
      </c>
      <c r="I12" s="1" t="s">
        <v>10</v>
      </c>
    </row>
    <row r="13" spans="1:5" ht="12">
      <c r="A13" s="13" t="s">
        <v>11</v>
      </c>
      <c r="B13" s="39">
        <v>788</v>
      </c>
      <c r="C13" s="40">
        <v>203</v>
      </c>
      <c r="D13" s="40">
        <v>163</v>
      </c>
      <c r="E13" s="41">
        <v>404</v>
      </c>
    </row>
    <row r="14" spans="1:5" ht="12.75" thickBot="1">
      <c r="A14" s="14" t="s">
        <v>60</v>
      </c>
      <c r="B14" s="26">
        <f>SUM(B8:B13)</f>
        <v>6632</v>
      </c>
      <c r="C14" s="27">
        <f>SUM(C8:C13)</f>
        <v>1935</v>
      </c>
      <c r="D14" s="27">
        <f>SUM(D8:D13)</f>
        <v>1602</v>
      </c>
      <c r="E14" s="28">
        <f>SUM(E8:E13)</f>
        <v>2877</v>
      </c>
    </row>
    <row r="15" spans="1:5" ht="12">
      <c r="A15" s="12" t="s">
        <v>13</v>
      </c>
      <c r="B15" s="36">
        <v>1585</v>
      </c>
      <c r="C15" s="37">
        <v>417</v>
      </c>
      <c r="D15" s="37">
        <v>301</v>
      </c>
      <c r="E15" s="38">
        <v>761</v>
      </c>
    </row>
    <row r="16" spans="1:5" ht="12">
      <c r="A16" s="13" t="s">
        <v>14</v>
      </c>
      <c r="B16" s="39">
        <v>2806</v>
      </c>
      <c r="C16" s="40">
        <v>765</v>
      </c>
      <c r="D16" s="40">
        <v>563</v>
      </c>
      <c r="E16" s="41">
        <v>1321</v>
      </c>
    </row>
    <row r="17" spans="1:5" ht="12">
      <c r="A17" s="13" t="s">
        <v>15</v>
      </c>
      <c r="B17" s="39">
        <v>2135</v>
      </c>
      <c r="C17" s="40">
        <v>558</v>
      </c>
      <c r="D17" s="40">
        <v>554</v>
      </c>
      <c r="E17" s="41">
        <v>954</v>
      </c>
    </row>
    <row r="18" spans="1:5" ht="12">
      <c r="A18" s="13" t="s">
        <v>16</v>
      </c>
      <c r="B18" s="39">
        <v>482</v>
      </c>
      <c r="C18" s="40">
        <v>114</v>
      </c>
      <c r="D18" s="40">
        <v>95</v>
      </c>
      <c r="E18" s="41">
        <v>267</v>
      </c>
    </row>
    <row r="19" spans="1:5" ht="12">
      <c r="A19" s="13" t="s">
        <v>17</v>
      </c>
      <c r="B19" s="39">
        <v>2222</v>
      </c>
      <c r="C19" s="40">
        <v>586</v>
      </c>
      <c r="D19" s="40">
        <v>517</v>
      </c>
      <c r="E19" s="41">
        <v>1085</v>
      </c>
    </row>
    <row r="20" spans="1:5" ht="12">
      <c r="A20" s="13" t="s">
        <v>18</v>
      </c>
      <c r="B20" s="39">
        <v>91</v>
      </c>
      <c r="C20" s="40">
        <v>35</v>
      </c>
      <c r="D20" s="40">
        <v>24</v>
      </c>
      <c r="E20" s="41">
        <v>31</v>
      </c>
    </row>
    <row r="21" spans="1:5" ht="12">
      <c r="A21" s="13" t="s">
        <v>19</v>
      </c>
      <c r="B21" s="39">
        <v>281</v>
      </c>
      <c r="C21" s="40">
        <v>72</v>
      </c>
      <c r="D21" s="40">
        <v>65</v>
      </c>
      <c r="E21" s="41">
        <v>141</v>
      </c>
    </row>
    <row r="22" spans="1:5" ht="12">
      <c r="A22" s="13" t="s">
        <v>24</v>
      </c>
      <c r="B22" s="39">
        <v>186</v>
      </c>
      <c r="C22" s="40">
        <v>43</v>
      </c>
      <c r="D22" s="40">
        <v>38</v>
      </c>
      <c r="E22" s="41">
        <v>102</v>
      </c>
    </row>
    <row r="23" spans="1:5" ht="12">
      <c r="A23" s="13" t="s">
        <v>27</v>
      </c>
      <c r="B23" s="39">
        <v>591</v>
      </c>
      <c r="C23" s="40">
        <v>171</v>
      </c>
      <c r="D23" s="40">
        <v>93</v>
      </c>
      <c r="E23" s="41">
        <v>312</v>
      </c>
    </row>
    <row r="24" spans="1:5" ht="12.75" thickBot="1">
      <c r="A24" s="14" t="s">
        <v>61</v>
      </c>
      <c r="B24" s="26">
        <f>SUM(B15:B23)</f>
        <v>10379</v>
      </c>
      <c r="C24" s="27">
        <f>SUM(C15:C23)</f>
        <v>2761</v>
      </c>
      <c r="D24" s="27">
        <f>SUM(D15:D23)</f>
        <v>2250</v>
      </c>
      <c r="E24" s="28">
        <f>SUM(E15:E23)</f>
        <v>4974</v>
      </c>
    </row>
    <row r="25" spans="1:5" ht="12">
      <c r="A25" s="12" t="s">
        <v>20</v>
      </c>
      <c r="B25" s="36">
        <v>492</v>
      </c>
      <c r="C25" s="37">
        <v>104</v>
      </c>
      <c r="D25" s="37">
        <v>86</v>
      </c>
      <c r="E25" s="38">
        <v>293</v>
      </c>
    </row>
    <row r="26" spans="1:5" ht="12">
      <c r="A26" s="13" t="s">
        <v>21</v>
      </c>
      <c r="B26" s="39">
        <v>106</v>
      </c>
      <c r="C26" s="40">
        <v>33</v>
      </c>
      <c r="D26" s="40">
        <v>15</v>
      </c>
      <c r="E26" s="41">
        <v>46</v>
      </c>
    </row>
    <row r="27" spans="1:5" ht="12">
      <c r="A27" s="13" t="s">
        <v>22</v>
      </c>
      <c r="B27" s="39">
        <v>190</v>
      </c>
      <c r="C27" s="40">
        <v>37</v>
      </c>
      <c r="D27" s="40">
        <v>64</v>
      </c>
      <c r="E27" s="41">
        <v>58</v>
      </c>
    </row>
    <row r="28" spans="1:5" ht="12">
      <c r="A28" s="13" t="s">
        <v>23</v>
      </c>
      <c r="B28" s="39">
        <v>71</v>
      </c>
      <c r="C28" s="40">
        <v>34</v>
      </c>
      <c r="D28" s="40">
        <v>13</v>
      </c>
      <c r="E28" s="41">
        <v>21</v>
      </c>
    </row>
    <row r="29" spans="1:5" ht="12.75" thickBot="1">
      <c r="A29" s="14" t="s">
        <v>62</v>
      </c>
      <c r="B29" s="26">
        <f>SUM(B25:B28)</f>
        <v>859</v>
      </c>
      <c r="C29" s="27">
        <f>SUM(C25:C28)</f>
        <v>208</v>
      </c>
      <c r="D29" s="27">
        <f>SUM(D25:D28)</f>
        <v>178</v>
      </c>
      <c r="E29" s="28">
        <f>SUM(E25:E28)</f>
        <v>418</v>
      </c>
    </row>
    <row r="30" spans="1:5" ht="12">
      <c r="A30" s="12" t="s">
        <v>25</v>
      </c>
      <c r="B30" s="36">
        <v>928</v>
      </c>
      <c r="C30" s="37">
        <v>282</v>
      </c>
      <c r="D30" s="37">
        <v>207</v>
      </c>
      <c r="E30" s="38">
        <v>381</v>
      </c>
    </row>
    <row r="31" spans="1:5" ht="12">
      <c r="A31" s="13" t="s">
        <v>26</v>
      </c>
      <c r="B31" s="39">
        <v>400</v>
      </c>
      <c r="C31" s="40">
        <v>95</v>
      </c>
      <c r="D31" s="40">
        <v>91</v>
      </c>
      <c r="E31" s="41">
        <v>154</v>
      </c>
    </row>
    <row r="32" spans="1:5" ht="12">
      <c r="A32" s="13" t="s">
        <v>28</v>
      </c>
      <c r="B32" s="39">
        <v>1912</v>
      </c>
      <c r="C32" s="40">
        <v>361</v>
      </c>
      <c r="D32" s="40">
        <v>365</v>
      </c>
      <c r="E32" s="41">
        <v>1082</v>
      </c>
    </row>
    <row r="33" spans="1:5" ht="12">
      <c r="A33" s="13" t="s">
        <v>29</v>
      </c>
      <c r="B33" s="39">
        <v>436</v>
      </c>
      <c r="C33" s="40">
        <v>46</v>
      </c>
      <c r="D33" s="40">
        <v>29</v>
      </c>
      <c r="E33" s="41">
        <v>332</v>
      </c>
    </row>
    <row r="34" spans="1:5" ht="12.75" thickBot="1">
      <c r="A34" s="14" t="s">
        <v>63</v>
      </c>
      <c r="B34" s="26">
        <f>SUM(B30:B33)</f>
        <v>3676</v>
      </c>
      <c r="C34" s="27">
        <f>SUM(C30:C33)</f>
        <v>784</v>
      </c>
      <c r="D34" s="27">
        <f>SUM(D30:D33)</f>
        <v>692</v>
      </c>
      <c r="E34" s="28">
        <f>SUM(E30:E33)</f>
        <v>1949</v>
      </c>
    </row>
    <row r="35" spans="1:5" ht="12">
      <c r="A35" s="12" t="s">
        <v>30</v>
      </c>
      <c r="B35" s="36">
        <v>266</v>
      </c>
      <c r="C35" s="37">
        <v>57</v>
      </c>
      <c r="D35" s="37">
        <v>49</v>
      </c>
      <c r="E35" s="38">
        <v>150</v>
      </c>
    </row>
    <row r="36" spans="1:5" ht="12">
      <c r="A36" s="13" t="s">
        <v>31</v>
      </c>
      <c r="B36" s="39">
        <v>234</v>
      </c>
      <c r="C36" s="40">
        <v>54</v>
      </c>
      <c r="D36" s="40">
        <v>48</v>
      </c>
      <c r="E36" s="41">
        <v>123</v>
      </c>
    </row>
    <row r="37" spans="1:5" ht="12">
      <c r="A37" s="13" t="s">
        <v>32</v>
      </c>
      <c r="B37" s="39">
        <v>58</v>
      </c>
      <c r="C37" s="40">
        <v>10</v>
      </c>
      <c r="D37" s="40">
        <v>12</v>
      </c>
      <c r="E37" s="41">
        <v>36</v>
      </c>
    </row>
    <row r="38" spans="1:5" ht="12">
      <c r="A38" s="13" t="s">
        <v>33</v>
      </c>
      <c r="B38" s="39">
        <v>999</v>
      </c>
      <c r="C38" s="40">
        <v>256</v>
      </c>
      <c r="D38" s="40">
        <v>247</v>
      </c>
      <c r="E38" s="41">
        <v>488</v>
      </c>
    </row>
    <row r="39" spans="1:5" ht="12">
      <c r="A39" s="13" t="s">
        <v>34</v>
      </c>
      <c r="B39" s="39">
        <v>210</v>
      </c>
      <c r="C39" s="40">
        <v>18</v>
      </c>
      <c r="D39" s="40">
        <v>15</v>
      </c>
      <c r="E39" s="41">
        <v>157</v>
      </c>
    </row>
    <row r="40" spans="1:5" ht="12">
      <c r="A40" s="13" t="s">
        <v>35</v>
      </c>
      <c r="B40" s="39">
        <v>30</v>
      </c>
      <c r="C40" s="40">
        <v>1</v>
      </c>
      <c r="D40" s="40">
        <v>3</v>
      </c>
      <c r="E40" s="41">
        <v>25</v>
      </c>
    </row>
    <row r="41" spans="1:5" ht="12.75" thickBot="1">
      <c r="A41" s="14" t="s">
        <v>64</v>
      </c>
      <c r="B41" s="26">
        <f>SUM(B35:B40)</f>
        <v>1797</v>
      </c>
      <c r="C41" s="27">
        <f>SUM(C35:C40)</f>
        <v>396</v>
      </c>
      <c r="D41" s="27">
        <f>SUM(D35:D40)</f>
        <v>374</v>
      </c>
      <c r="E41" s="28">
        <f>SUM(E35:E40)</f>
        <v>979</v>
      </c>
    </row>
    <row r="42" spans="1:5" ht="12">
      <c r="A42" s="12" t="s">
        <v>36</v>
      </c>
      <c r="B42" s="36">
        <v>596</v>
      </c>
      <c r="C42" s="37">
        <v>205</v>
      </c>
      <c r="D42" s="37">
        <v>192</v>
      </c>
      <c r="E42" s="38">
        <v>186</v>
      </c>
    </row>
    <row r="43" spans="1:5" ht="12">
      <c r="A43" s="13" t="s">
        <v>37</v>
      </c>
      <c r="B43" s="39">
        <v>588</v>
      </c>
      <c r="C43" s="40">
        <v>145</v>
      </c>
      <c r="D43" s="40">
        <v>120</v>
      </c>
      <c r="E43" s="41">
        <v>285</v>
      </c>
    </row>
    <row r="44" spans="1:5" ht="12">
      <c r="A44" s="13" t="s">
        <v>38</v>
      </c>
      <c r="B44" s="39">
        <v>1077</v>
      </c>
      <c r="C44" s="40">
        <v>276</v>
      </c>
      <c r="D44" s="40">
        <v>251</v>
      </c>
      <c r="E44" s="41">
        <v>493</v>
      </c>
    </row>
    <row r="45" spans="1:5" ht="12">
      <c r="A45" s="13" t="s">
        <v>39</v>
      </c>
      <c r="B45" s="39">
        <v>451</v>
      </c>
      <c r="C45" s="40">
        <v>117</v>
      </c>
      <c r="D45" s="40">
        <v>98</v>
      </c>
      <c r="E45" s="41">
        <v>211</v>
      </c>
    </row>
    <row r="46" spans="1:5" ht="12">
      <c r="A46" s="13" t="s">
        <v>40</v>
      </c>
      <c r="B46" s="39">
        <v>178</v>
      </c>
      <c r="C46" s="40">
        <v>59</v>
      </c>
      <c r="D46" s="40">
        <v>53</v>
      </c>
      <c r="E46" s="41">
        <v>62</v>
      </c>
    </row>
    <row r="47" spans="1:5" ht="12.75" thickBot="1">
      <c r="A47" s="14" t="s">
        <v>65</v>
      </c>
      <c r="B47" s="26">
        <f>SUM(B42:B46)</f>
        <v>2890</v>
      </c>
      <c r="C47" s="27">
        <f>SUM(C42:C46)</f>
        <v>802</v>
      </c>
      <c r="D47" s="27">
        <f>SUM(D42:D46)</f>
        <v>714</v>
      </c>
      <c r="E47" s="28">
        <f>SUM(E42:E46)</f>
        <v>1237</v>
      </c>
    </row>
    <row r="48" spans="1:5" ht="12">
      <c r="A48" s="12" t="s">
        <v>41</v>
      </c>
      <c r="B48" s="36">
        <v>172</v>
      </c>
      <c r="C48" s="37">
        <v>35</v>
      </c>
      <c r="D48" s="37">
        <v>29</v>
      </c>
      <c r="E48" s="38">
        <v>108</v>
      </c>
    </row>
    <row r="49" spans="1:5" ht="12">
      <c r="A49" s="13" t="s">
        <v>42</v>
      </c>
      <c r="B49" s="39">
        <v>396</v>
      </c>
      <c r="C49" s="40">
        <v>41</v>
      </c>
      <c r="D49" s="40">
        <v>50</v>
      </c>
      <c r="E49" s="41">
        <v>298</v>
      </c>
    </row>
    <row r="50" spans="1:5" ht="12">
      <c r="A50" s="13" t="s">
        <v>43</v>
      </c>
      <c r="B50" s="39">
        <v>417</v>
      </c>
      <c r="C50" s="40">
        <v>129</v>
      </c>
      <c r="D50" s="40">
        <v>105</v>
      </c>
      <c r="E50" s="41">
        <v>179</v>
      </c>
    </row>
    <row r="51" spans="1:5" ht="12">
      <c r="A51" s="13" t="s">
        <v>44</v>
      </c>
      <c r="B51" s="39">
        <v>218</v>
      </c>
      <c r="C51" s="40">
        <v>54</v>
      </c>
      <c r="D51" s="40">
        <v>45</v>
      </c>
      <c r="E51" s="41">
        <v>115</v>
      </c>
    </row>
    <row r="52" spans="1:5" ht="12.75" thickBot="1">
      <c r="A52" s="14" t="s">
        <v>66</v>
      </c>
      <c r="B52" s="42">
        <f>SUM(B48:B51)</f>
        <v>1203</v>
      </c>
      <c r="C52" s="43">
        <f>SUM(C48:C51)</f>
        <v>259</v>
      </c>
      <c r="D52" s="43">
        <f>SUM(D48:D51)</f>
        <v>229</v>
      </c>
      <c r="E52" s="44">
        <f>SUM(E48:E51)</f>
        <v>700</v>
      </c>
    </row>
    <row r="53" spans="1:5" ht="12">
      <c r="A53" s="12" t="s">
        <v>45</v>
      </c>
      <c r="B53" s="36">
        <v>832</v>
      </c>
      <c r="C53" s="37">
        <v>258</v>
      </c>
      <c r="D53" s="37">
        <v>242</v>
      </c>
      <c r="E53" s="38">
        <v>323</v>
      </c>
    </row>
    <row r="54" spans="1:5" ht="12">
      <c r="A54" s="13" t="s">
        <v>46</v>
      </c>
      <c r="B54" s="39">
        <v>186</v>
      </c>
      <c r="C54" s="40">
        <v>51</v>
      </c>
      <c r="D54" s="40">
        <v>52</v>
      </c>
      <c r="E54" s="41">
        <v>81</v>
      </c>
    </row>
    <row r="55" spans="1:5" ht="12">
      <c r="A55" s="13" t="s">
        <v>47</v>
      </c>
      <c r="B55" s="39">
        <v>465</v>
      </c>
      <c r="C55" s="40">
        <v>120</v>
      </c>
      <c r="D55" s="40">
        <v>76</v>
      </c>
      <c r="E55" s="41">
        <v>255</v>
      </c>
    </row>
    <row r="56" spans="1:5" ht="12">
      <c r="A56" s="13" t="s">
        <v>48</v>
      </c>
      <c r="B56" s="39">
        <v>1888</v>
      </c>
      <c r="C56" s="40">
        <v>618</v>
      </c>
      <c r="D56" s="40">
        <v>495</v>
      </c>
      <c r="E56" s="41">
        <v>691</v>
      </c>
    </row>
    <row r="57" spans="1:5" ht="12">
      <c r="A57" s="13" t="s">
        <v>49</v>
      </c>
      <c r="B57" s="39">
        <v>653</v>
      </c>
      <c r="C57" s="40">
        <v>162</v>
      </c>
      <c r="D57" s="40">
        <v>87</v>
      </c>
      <c r="E57" s="41">
        <v>341</v>
      </c>
    </row>
    <row r="58" spans="1:5" ht="12">
      <c r="A58" s="13" t="s">
        <v>50</v>
      </c>
      <c r="B58" s="39">
        <v>683</v>
      </c>
      <c r="C58" s="40">
        <v>171</v>
      </c>
      <c r="D58" s="40">
        <v>137</v>
      </c>
      <c r="E58" s="41">
        <v>335</v>
      </c>
    </row>
    <row r="59" spans="1:5" ht="12">
      <c r="A59" s="13" t="s">
        <v>51</v>
      </c>
      <c r="B59" s="45">
        <v>751</v>
      </c>
      <c r="C59" s="46">
        <v>265</v>
      </c>
      <c r="D59" s="46">
        <v>214</v>
      </c>
      <c r="E59" s="47">
        <v>252</v>
      </c>
    </row>
    <row r="60" spans="1:5" ht="12.75" thickBot="1">
      <c r="A60" s="14" t="s">
        <v>67</v>
      </c>
      <c r="B60" s="26">
        <f>SUM(B53:B59)</f>
        <v>5458</v>
      </c>
      <c r="C60" s="27">
        <f>SUM(C53:C59)</f>
        <v>1645</v>
      </c>
      <c r="D60" s="27">
        <f>SUM(D53:D59)</f>
        <v>1303</v>
      </c>
      <c r="E60" s="28">
        <f>SUM(E53:E59)</f>
        <v>2278</v>
      </c>
    </row>
    <row r="61" spans="1:5" ht="12.75" thickBot="1">
      <c r="A61" s="15" t="s">
        <v>52</v>
      </c>
      <c r="B61" s="48">
        <v>195</v>
      </c>
      <c r="C61" s="49">
        <v>51</v>
      </c>
      <c r="D61" s="49">
        <v>22</v>
      </c>
      <c r="E61" s="50">
        <v>121</v>
      </c>
    </row>
    <row r="62" spans="1:5" ht="13.5" thickBot="1" thickTop="1">
      <c r="A62" s="16" t="s">
        <v>68</v>
      </c>
      <c r="B62" s="17">
        <f>B5+B14+B24+B29+B34+B41+B47+B52+B60+B61</f>
        <v>75658</v>
      </c>
      <c r="C62" s="21">
        <f>C5+C14+C24+C29+C34+C41+C47+C52+C60+C61</f>
        <v>26856</v>
      </c>
      <c r="D62" s="21">
        <f>D5+D14+D24+D29+D34+D41+D47+D52+D60+D61</f>
        <v>23938</v>
      </c>
      <c r="E62" s="22">
        <f>E5+E14+E24+E29+E34+E41+E47+E52+E60+E61</f>
        <v>23137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37134</v>
      </c>
      <c r="C5" s="34">
        <v>15509</v>
      </c>
      <c r="D5" s="34">
        <v>13998</v>
      </c>
      <c r="E5" s="35">
        <v>7251</v>
      </c>
    </row>
    <row r="6" spans="1:7" ht="13.5" thickBot="1" thickTop="1">
      <c r="A6" s="10" t="s">
        <v>59</v>
      </c>
      <c r="B6" s="18">
        <f>SUM(B62,-B5)</f>
        <v>32341</v>
      </c>
      <c r="C6" s="19">
        <f>SUM(C62,-C5)</f>
        <v>8409</v>
      </c>
      <c r="D6" s="19">
        <f>SUM(D62,-D5)</f>
        <v>7047</v>
      </c>
      <c r="E6" s="20">
        <f>SUM(E62,-E5)</f>
        <v>15497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0.06957713924040491</v>
      </c>
    </row>
    <row r="8" spans="1:8" ht="12">
      <c r="A8" s="12" t="s">
        <v>2</v>
      </c>
      <c r="B8" s="36">
        <v>540</v>
      </c>
      <c r="C8" s="37">
        <v>175</v>
      </c>
      <c r="D8" s="37">
        <v>152</v>
      </c>
      <c r="E8" s="38">
        <v>198</v>
      </c>
      <c r="G8" s="1" t="s">
        <v>6</v>
      </c>
      <c r="H8" s="6">
        <f>H11/H12</f>
        <v>0.0210759394791554</v>
      </c>
    </row>
    <row r="9" spans="1:5" ht="12">
      <c r="A9" s="13" t="s">
        <v>3</v>
      </c>
      <c r="B9" s="39">
        <v>2305</v>
      </c>
      <c r="C9" s="40">
        <v>765</v>
      </c>
      <c r="D9" s="40">
        <v>629</v>
      </c>
      <c r="E9" s="41">
        <v>843</v>
      </c>
    </row>
    <row r="10" spans="1:9" ht="12">
      <c r="A10" s="13" t="s">
        <v>5</v>
      </c>
      <c r="B10" s="39">
        <v>1206</v>
      </c>
      <c r="C10" s="40">
        <v>337</v>
      </c>
      <c r="D10" s="40">
        <v>246</v>
      </c>
      <c r="E10" s="41">
        <v>527</v>
      </c>
      <c r="G10" s="1" t="s">
        <v>9</v>
      </c>
      <c r="H10" s="7">
        <f>B62</f>
        <v>69475</v>
      </c>
      <c r="I10" s="1" t="s">
        <v>10</v>
      </c>
    </row>
    <row r="11" spans="1:9" ht="12">
      <c r="A11" s="13" t="s">
        <v>7</v>
      </c>
      <c r="B11" s="39">
        <v>345</v>
      </c>
      <c r="C11" s="40">
        <v>101</v>
      </c>
      <c r="D11" s="40">
        <v>73</v>
      </c>
      <c r="E11" s="41">
        <v>156</v>
      </c>
      <c r="G11" s="1" t="s">
        <v>12</v>
      </c>
      <c r="H11" s="7">
        <f>D62</f>
        <v>21045</v>
      </c>
      <c r="I11" s="1" t="s">
        <v>10</v>
      </c>
    </row>
    <row r="12" spans="1:9" ht="12">
      <c r="A12" s="13" t="s">
        <v>8</v>
      </c>
      <c r="B12" s="39">
        <v>810</v>
      </c>
      <c r="C12" s="40">
        <v>111</v>
      </c>
      <c r="D12" s="40">
        <v>127</v>
      </c>
      <c r="E12" s="41">
        <v>538</v>
      </c>
      <c r="G12" s="1" t="s">
        <v>72</v>
      </c>
      <c r="H12" s="1">
        <v>998532</v>
      </c>
      <c r="I12" s="1" t="s">
        <v>10</v>
      </c>
    </row>
    <row r="13" spans="1:5" ht="12">
      <c r="A13" s="13" t="s">
        <v>11</v>
      </c>
      <c r="B13" s="39">
        <v>771</v>
      </c>
      <c r="C13" s="40">
        <v>198</v>
      </c>
      <c r="D13" s="40">
        <v>143</v>
      </c>
      <c r="E13" s="41">
        <v>410</v>
      </c>
    </row>
    <row r="14" spans="1:5" ht="12.75" thickBot="1">
      <c r="A14" s="14" t="s">
        <v>60</v>
      </c>
      <c r="B14" s="26">
        <f>SUM(B8:B13)</f>
        <v>5977</v>
      </c>
      <c r="C14" s="27">
        <f>SUM(C8:C13)</f>
        <v>1687</v>
      </c>
      <c r="D14" s="27">
        <f>SUM(D8:D13)</f>
        <v>1370</v>
      </c>
      <c r="E14" s="28">
        <f>SUM(E8:E13)</f>
        <v>2672</v>
      </c>
    </row>
    <row r="15" spans="1:5" ht="12">
      <c r="A15" s="12" t="s">
        <v>13</v>
      </c>
      <c r="B15" s="36">
        <v>1498</v>
      </c>
      <c r="C15" s="37">
        <v>368</v>
      </c>
      <c r="D15" s="37">
        <v>272</v>
      </c>
      <c r="E15" s="38">
        <v>735</v>
      </c>
    </row>
    <row r="16" spans="1:5" ht="12">
      <c r="A16" s="13" t="s">
        <v>14</v>
      </c>
      <c r="B16" s="39">
        <v>2844</v>
      </c>
      <c r="C16" s="40">
        <v>726</v>
      </c>
      <c r="D16" s="40">
        <v>599</v>
      </c>
      <c r="E16" s="41">
        <v>1375</v>
      </c>
    </row>
    <row r="17" spans="1:5" ht="12">
      <c r="A17" s="13" t="s">
        <v>15</v>
      </c>
      <c r="B17" s="39">
        <v>2017</v>
      </c>
      <c r="C17" s="40">
        <v>538</v>
      </c>
      <c r="D17" s="40">
        <v>504</v>
      </c>
      <c r="E17" s="41">
        <v>916</v>
      </c>
    </row>
    <row r="18" spans="1:5" ht="12">
      <c r="A18" s="13" t="s">
        <v>16</v>
      </c>
      <c r="B18" s="39">
        <v>642</v>
      </c>
      <c r="C18" s="40">
        <v>156</v>
      </c>
      <c r="D18" s="40">
        <v>127</v>
      </c>
      <c r="E18" s="41">
        <v>348</v>
      </c>
    </row>
    <row r="19" spans="1:5" ht="12">
      <c r="A19" s="13" t="s">
        <v>17</v>
      </c>
      <c r="B19" s="39">
        <v>2075</v>
      </c>
      <c r="C19" s="40">
        <v>525</v>
      </c>
      <c r="D19" s="40">
        <v>468</v>
      </c>
      <c r="E19" s="41">
        <v>1039</v>
      </c>
    </row>
    <row r="20" spans="1:5" ht="12">
      <c r="A20" s="13" t="s">
        <v>18</v>
      </c>
      <c r="B20" s="39">
        <v>96</v>
      </c>
      <c r="C20" s="40">
        <v>24</v>
      </c>
      <c r="D20" s="40">
        <v>24</v>
      </c>
      <c r="E20" s="41">
        <v>46</v>
      </c>
    </row>
    <row r="21" spans="1:5" ht="12">
      <c r="A21" s="13" t="s">
        <v>19</v>
      </c>
      <c r="B21" s="39">
        <v>379</v>
      </c>
      <c r="C21" s="40">
        <v>126</v>
      </c>
      <c r="D21" s="40">
        <v>74</v>
      </c>
      <c r="E21" s="41">
        <v>177</v>
      </c>
    </row>
    <row r="22" spans="1:5" ht="12">
      <c r="A22" s="13" t="s">
        <v>24</v>
      </c>
      <c r="B22" s="39">
        <v>142</v>
      </c>
      <c r="C22" s="40">
        <v>36</v>
      </c>
      <c r="D22" s="40">
        <v>32</v>
      </c>
      <c r="E22" s="41">
        <v>70</v>
      </c>
    </row>
    <row r="23" spans="1:5" ht="12">
      <c r="A23" s="13" t="s">
        <v>27</v>
      </c>
      <c r="B23" s="39">
        <v>645</v>
      </c>
      <c r="C23" s="40">
        <v>157</v>
      </c>
      <c r="D23" s="40">
        <v>89</v>
      </c>
      <c r="E23" s="41">
        <v>388</v>
      </c>
    </row>
    <row r="24" spans="1:5" ht="12.75" thickBot="1">
      <c r="A24" s="14" t="s">
        <v>61</v>
      </c>
      <c r="B24" s="26">
        <f>SUM(B15:B23)</f>
        <v>10338</v>
      </c>
      <c r="C24" s="27">
        <f>SUM(C15:C23)</f>
        <v>2656</v>
      </c>
      <c r="D24" s="27">
        <f>SUM(D15:D23)</f>
        <v>2189</v>
      </c>
      <c r="E24" s="28">
        <f>SUM(E15:E23)</f>
        <v>5094</v>
      </c>
    </row>
    <row r="25" spans="1:5" ht="12">
      <c r="A25" s="12" t="s">
        <v>20</v>
      </c>
      <c r="B25" s="36">
        <v>520</v>
      </c>
      <c r="C25" s="37">
        <v>108</v>
      </c>
      <c r="D25" s="37">
        <v>105</v>
      </c>
      <c r="E25" s="38">
        <v>299</v>
      </c>
    </row>
    <row r="26" spans="1:5" ht="12">
      <c r="A26" s="13" t="s">
        <v>21</v>
      </c>
      <c r="B26" s="39">
        <v>112</v>
      </c>
      <c r="C26" s="40">
        <v>22</v>
      </c>
      <c r="D26" s="40">
        <v>25</v>
      </c>
      <c r="E26" s="41">
        <v>56</v>
      </c>
    </row>
    <row r="27" spans="1:5" ht="12">
      <c r="A27" s="13" t="s">
        <v>22</v>
      </c>
      <c r="B27" s="39">
        <v>227</v>
      </c>
      <c r="C27" s="40">
        <v>36</v>
      </c>
      <c r="D27" s="40">
        <v>65</v>
      </c>
      <c r="E27" s="41">
        <v>91</v>
      </c>
    </row>
    <row r="28" spans="1:5" ht="12">
      <c r="A28" s="13" t="s">
        <v>23</v>
      </c>
      <c r="B28" s="39">
        <v>80</v>
      </c>
      <c r="C28" s="40">
        <v>28</v>
      </c>
      <c r="D28" s="40">
        <v>20</v>
      </c>
      <c r="E28" s="41">
        <v>26</v>
      </c>
    </row>
    <row r="29" spans="1:5" ht="12.75" thickBot="1">
      <c r="A29" s="14" t="s">
        <v>62</v>
      </c>
      <c r="B29" s="26">
        <f>SUM(B25:B28)</f>
        <v>939</v>
      </c>
      <c r="C29" s="27">
        <f>SUM(C25:C28)</f>
        <v>194</v>
      </c>
      <c r="D29" s="27">
        <f>SUM(D25:D28)</f>
        <v>215</v>
      </c>
      <c r="E29" s="28">
        <f>SUM(E25:E28)</f>
        <v>472</v>
      </c>
    </row>
    <row r="30" spans="1:5" ht="12">
      <c r="A30" s="12" t="s">
        <v>25</v>
      </c>
      <c r="B30" s="36">
        <v>869</v>
      </c>
      <c r="C30" s="37">
        <v>264</v>
      </c>
      <c r="D30" s="37">
        <v>151</v>
      </c>
      <c r="E30" s="38">
        <v>397</v>
      </c>
    </row>
    <row r="31" spans="1:5" ht="12">
      <c r="A31" s="13" t="s">
        <v>26</v>
      </c>
      <c r="B31" s="39">
        <v>375</v>
      </c>
      <c r="C31" s="40">
        <v>99</v>
      </c>
      <c r="D31" s="40">
        <v>87</v>
      </c>
      <c r="E31" s="41">
        <v>126</v>
      </c>
    </row>
    <row r="32" spans="1:5" ht="12">
      <c r="A32" s="13" t="s">
        <v>28</v>
      </c>
      <c r="B32" s="39">
        <v>1879</v>
      </c>
      <c r="C32" s="40">
        <v>352</v>
      </c>
      <c r="D32" s="40">
        <v>384</v>
      </c>
      <c r="E32" s="41">
        <v>1056</v>
      </c>
    </row>
    <row r="33" spans="1:5" ht="12">
      <c r="A33" s="13" t="s">
        <v>29</v>
      </c>
      <c r="B33" s="39">
        <v>487</v>
      </c>
      <c r="C33" s="40">
        <v>48</v>
      </c>
      <c r="D33" s="40">
        <v>42</v>
      </c>
      <c r="E33" s="41">
        <v>366</v>
      </c>
    </row>
    <row r="34" spans="1:5" ht="12.75" thickBot="1">
      <c r="A34" s="14" t="s">
        <v>63</v>
      </c>
      <c r="B34" s="26">
        <f>SUM(B30:B33)</f>
        <v>3610</v>
      </c>
      <c r="C34" s="27">
        <f>SUM(C30:C33)</f>
        <v>763</v>
      </c>
      <c r="D34" s="27">
        <f>SUM(D30:D33)</f>
        <v>664</v>
      </c>
      <c r="E34" s="28">
        <f>SUM(E30:E33)</f>
        <v>1945</v>
      </c>
    </row>
    <row r="35" spans="1:5" ht="12">
      <c r="A35" s="12" t="s">
        <v>30</v>
      </c>
      <c r="B35" s="36">
        <v>239</v>
      </c>
      <c r="C35" s="37">
        <v>45</v>
      </c>
      <c r="D35" s="37">
        <v>51</v>
      </c>
      <c r="E35" s="38">
        <v>130</v>
      </c>
    </row>
    <row r="36" spans="1:5" ht="12">
      <c r="A36" s="13" t="s">
        <v>31</v>
      </c>
      <c r="B36" s="39">
        <v>296</v>
      </c>
      <c r="C36" s="40">
        <v>78</v>
      </c>
      <c r="D36" s="40">
        <v>50</v>
      </c>
      <c r="E36" s="41">
        <v>156</v>
      </c>
    </row>
    <row r="37" spans="1:5" ht="12">
      <c r="A37" s="13" t="s">
        <v>32</v>
      </c>
      <c r="B37" s="39">
        <v>91</v>
      </c>
      <c r="C37" s="40">
        <v>15</v>
      </c>
      <c r="D37" s="40">
        <v>18</v>
      </c>
      <c r="E37" s="41">
        <v>54</v>
      </c>
    </row>
    <row r="38" spans="1:5" ht="12">
      <c r="A38" s="13" t="s">
        <v>33</v>
      </c>
      <c r="B38" s="39">
        <v>1068</v>
      </c>
      <c r="C38" s="40">
        <v>275</v>
      </c>
      <c r="D38" s="40">
        <v>277</v>
      </c>
      <c r="E38" s="41">
        <v>512</v>
      </c>
    </row>
    <row r="39" spans="1:5" ht="12">
      <c r="A39" s="13" t="s">
        <v>34</v>
      </c>
      <c r="B39" s="39">
        <v>205</v>
      </c>
      <c r="C39" s="40">
        <v>16</v>
      </c>
      <c r="D39" s="40">
        <v>16</v>
      </c>
      <c r="E39" s="41">
        <v>155</v>
      </c>
    </row>
    <row r="40" spans="1:5" ht="12">
      <c r="A40" s="13" t="s">
        <v>35</v>
      </c>
      <c r="B40" s="39">
        <v>31</v>
      </c>
      <c r="C40" s="40">
        <v>2</v>
      </c>
      <c r="D40" s="40">
        <v>4</v>
      </c>
      <c r="E40" s="41">
        <v>25</v>
      </c>
    </row>
    <row r="41" spans="1:5" ht="12.75" thickBot="1">
      <c r="A41" s="14" t="s">
        <v>64</v>
      </c>
      <c r="B41" s="26">
        <f>SUM(B35:B40)</f>
        <v>1930</v>
      </c>
      <c r="C41" s="27">
        <f>SUM(C35:C40)</f>
        <v>431</v>
      </c>
      <c r="D41" s="27">
        <f>SUM(D35:D40)</f>
        <v>416</v>
      </c>
      <c r="E41" s="28">
        <f>SUM(E35:E40)</f>
        <v>1032</v>
      </c>
    </row>
    <row r="42" spans="1:5" ht="12">
      <c r="A42" s="12" t="s">
        <v>36</v>
      </c>
      <c r="B42" s="36">
        <v>579</v>
      </c>
      <c r="C42" s="37">
        <v>189</v>
      </c>
      <c r="D42" s="37">
        <v>172</v>
      </c>
      <c r="E42" s="38">
        <v>193</v>
      </c>
    </row>
    <row r="43" spans="1:5" ht="12">
      <c r="A43" s="13" t="s">
        <v>37</v>
      </c>
      <c r="B43" s="39">
        <v>573</v>
      </c>
      <c r="C43" s="40">
        <v>138</v>
      </c>
      <c r="D43" s="40">
        <v>125</v>
      </c>
      <c r="E43" s="41">
        <v>277</v>
      </c>
    </row>
    <row r="44" spans="1:5" ht="12">
      <c r="A44" s="13" t="s">
        <v>38</v>
      </c>
      <c r="B44" s="39">
        <v>1044</v>
      </c>
      <c r="C44" s="40">
        <v>273</v>
      </c>
      <c r="D44" s="40">
        <v>232</v>
      </c>
      <c r="E44" s="41">
        <v>492</v>
      </c>
    </row>
    <row r="45" spans="1:5" ht="12">
      <c r="A45" s="13" t="s">
        <v>39</v>
      </c>
      <c r="B45" s="39">
        <v>430</v>
      </c>
      <c r="C45" s="40">
        <v>114</v>
      </c>
      <c r="D45" s="40">
        <v>95</v>
      </c>
      <c r="E45" s="41">
        <v>195</v>
      </c>
    </row>
    <row r="46" spans="1:5" ht="12">
      <c r="A46" s="13" t="s">
        <v>40</v>
      </c>
      <c r="B46" s="39">
        <v>174</v>
      </c>
      <c r="C46" s="40">
        <v>52</v>
      </c>
      <c r="D46" s="40">
        <v>45</v>
      </c>
      <c r="E46" s="41">
        <v>68</v>
      </c>
    </row>
    <row r="47" spans="1:5" ht="12.75" thickBot="1">
      <c r="A47" s="14" t="s">
        <v>65</v>
      </c>
      <c r="B47" s="26">
        <f>SUM(B42:B46)</f>
        <v>2800</v>
      </c>
      <c r="C47" s="27">
        <f>SUM(C42:C46)</f>
        <v>766</v>
      </c>
      <c r="D47" s="27">
        <f>SUM(D42:D46)</f>
        <v>669</v>
      </c>
      <c r="E47" s="28">
        <f>SUM(E42:E46)</f>
        <v>1225</v>
      </c>
    </row>
    <row r="48" spans="1:5" ht="12">
      <c r="A48" s="12" t="s">
        <v>41</v>
      </c>
      <c r="B48" s="36">
        <v>217</v>
      </c>
      <c r="C48" s="37">
        <v>40</v>
      </c>
      <c r="D48" s="37">
        <v>27</v>
      </c>
      <c r="E48" s="38">
        <v>143</v>
      </c>
    </row>
    <row r="49" spans="1:5" ht="12">
      <c r="A49" s="13" t="s">
        <v>42</v>
      </c>
      <c r="B49" s="39">
        <v>345</v>
      </c>
      <c r="C49" s="40">
        <v>37</v>
      </c>
      <c r="D49" s="40">
        <v>46</v>
      </c>
      <c r="E49" s="41">
        <v>257</v>
      </c>
    </row>
    <row r="50" spans="1:5" ht="12">
      <c r="A50" s="13" t="s">
        <v>43</v>
      </c>
      <c r="B50" s="39">
        <v>369</v>
      </c>
      <c r="C50" s="40">
        <v>109</v>
      </c>
      <c r="D50" s="40">
        <v>102</v>
      </c>
      <c r="E50" s="41">
        <v>155</v>
      </c>
    </row>
    <row r="51" spans="1:5" ht="12">
      <c r="A51" s="13" t="s">
        <v>44</v>
      </c>
      <c r="B51" s="39">
        <v>210</v>
      </c>
      <c r="C51" s="40">
        <v>56</v>
      </c>
      <c r="D51" s="40">
        <v>50</v>
      </c>
      <c r="E51" s="41">
        <v>104</v>
      </c>
    </row>
    <row r="52" spans="1:5" ht="12.75" thickBot="1">
      <c r="A52" s="14" t="s">
        <v>66</v>
      </c>
      <c r="B52" s="42">
        <f>SUM(B48:B51)</f>
        <v>1141</v>
      </c>
      <c r="C52" s="43">
        <f>SUM(C48:C51)</f>
        <v>242</v>
      </c>
      <c r="D52" s="43">
        <f>SUM(D48:D51)</f>
        <v>225</v>
      </c>
      <c r="E52" s="44">
        <f>SUM(E48:E51)</f>
        <v>659</v>
      </c>
    </row>
    <row r="53" spans="1:5" ht="12">
      <c r="A53" s="12" t="s">
        <v>45</v>
      </c>
      <c r="B53" s="36">
        <v>845</v>
      </c>
      <c r="C53" s="37">
        <v>292</v>
      </c>
      <c r="D53" s="37">
        <v>239</v>
      </c>
      <c r="E53" s="38">
        <v>295</v>
      </c>
    </row>
    <row r="54" spans="1:5" ht="12">
      <c r="A54" s="13" t="s">
        <v>46</v>
      </c>
      <c r="B54" s="39">
        <v>187</v>
      </c>
      <c r="C54" s="40">
        <v>46</v>
      </c>
      <c r="D54" s="40">
        <v>35</v>
      </c>
      <c r="E54" s="41">
        <v>103</v>
      </c>
    </row>
    <row r="55" spans="1:5" ht="12">
      <c r="A55" s="13" t="s">
        <v>47</v>
      </c>
      <c r="B55" s="39">
        <v>468</v>
      </c>
      <c r="C55" s="40">
        <v>101</v>
      </c>
      <c r="D55" s="40">
        <v>109</v>
      </c>
      <c r="E55" s="41">
        <v>245</v>
      </c>
    </row>
    <row r="56" spans="1:5" ht="12">
      <c r="A56" s="13" t="s">
        <v>48</v>
      </c>
      <c r="B56" s="39">
        <v>1895</v>
      </c>
      <c r="C56" s="40">
        <v>625</v>
      </c>
      <c r="D56" s="40">
        <v>484</v>
      </c>
      <c r="E56" s="41">
        <v>687</v>
      </c>
    </row>
    <row r="57" spans="1:5" ht="12">
      <c r="A57" s="13" t="s">
        <v>49</v>
      </c>
      <c r="B57" s="39">
        <v>576</v>
      </c>
      <c r="C57" s="40">
        <v>126</v>
      </c>
      <c r="D57" s="40">
        <v>62</v>
      </c>
      <c r="E57" s="41">
        <v>344</v>
      </c>
    </row>
    <row r="58" spans="1:5" ht="12">
      <c r="A58" s="13" t="s">
        <v>50</v>
      </c>
      <c r="B58" s="39">
        <v>744</v>
      </c>
      <c r="C58" s="40">
        <v>179</v>
      </c>
      <c r="D58" s="40">
        <v>168</v>
      </c>
      <c r="E58" s="41">
        <v>360</v>
      </c>
    </row>
    <row r="59" spans="1:5" ht="12">
      <c r="A59" s="13" t="s">
        <v>51</v>
      </c>
      <c r="B59" s="45">
        <v>703</v>
      </c>
      <c r="C59" s="46">
        <v>253</v>
      </c>
      <c r="D59" s="46">
        <v>187</v>
      </c>
      <c r="E59" s="47">
        <v>242</v>
      </c>
    </row>
    <row r="60" spans="1:5" ht="12.75" thickBot="1">
      <c r="A60" s="14" t="s">
        <v>67</v>
      </c>
      <c r="B60" s="26">
        <f>SUM(B53:B59)</f>
        <v>5418</v>
      </c>
      <c r="C60" s="27">
        <f>SUM(C53:C59)</f>
        <v>1622</v>
      </c>
      <c r="D60" s="27">
        <f>SUM(D53:D59)</f>
        <v>1284</v>
      </c>
      <c r="E60" s="28">
        <f>SUM(E53:E59)</f>
        <v>2276</v>
      </c>
    </row>
    <row r="61" spans="1:5" ht="12.75" thickBot="1">
      <c r="A61" s="15" t="s">
        <v>52</v>
      </c>
      <c r="B61" s="48">
        <v>188</v>
      </c>
      <c r="C61" s="49">
        <v>48</v>
      </c>
      <c r="D61" s="49">
        <v>15</v>
      </c>
      <c r="E61" s="50">
        <v>122</v>
      </c>
    </row>
    <row r="62" spans="1:5" ht="13.5" thickBot="1" thickTop="1">
      <c r="A62" s="16" t="s">
        <v>68</v>
      </c>
      <c r="B62" s="17">
        <f>B5+B14+B24+B29+B34+B41+B47+B52+B60+B61</f>
        <v>69475</v>
      </c>
      <c r="C62" s="21">
        <f>C5+C14+C24+C29+C34+C41+C47+C52+C60+C61</f>
        <v>23918</v>
      </c>
      <c r="D62" s="21">
        <f>D5+D14+D24+D29+D34+D41+D47+D52+D60+D61</f>
        <v>21045</v>
      </c>
      <c r="E62" s="22">
        <f>E5+E14+E24+E29+E34+E41+E47+E52+E60+E61</f>
        <v>22748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34882</v>
      </c>
      <c r="C5" s="34">
        <v>14276</v>
      </c>
      <c r="D5" s="34">
        <v>13347</v>
      </c>
      <c r="E5" s="35">
        <v>6952</v>
      </c>
    </row>
    <row r="6" spans="1:7" ht="13.5" thickBot="1" thickTop="1">
      <c r="A6" s="10" t="s">
        <v>59</v>
      </c>
      <c r="B6" s="18">
        <f>SUM(B62,-B5)</f>
        <v>29991</v>
      </c>
      <c r="C6" s="19">
        <f>SUM(C62,-C5)</f>
        <v>7933</v>
      </c>
      <c r="D6" s="19">
        <f>SUM(D62,-D5)</f>
        <v>6342</v>
      </c>
      <c r="E6" s="20">
        <f>SUM(E62,-E5)</f>
        <v>14655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0.06508628776500593</v>
      </c>
    </row>
    <row r="8" spans="1:8" ht="12">
      <c r="A8" s="12" t="s">
        <v>2</v>
      </c>
      <c r="B8" s="36">
        <v>491</v>
      </c>
      <c r="C8" s="37">
        <v>170</v>
      </c>
      <c r="D8" s="37">
        <v>134</v>
      </c>
      <c r="E8" s="38">
        <v>177</v>
      </c>
      <c r="G8" s="1" t="s">
        <v>6</v>
      </c>
      <c r="H8" s="6">
        <f>H11/H12</f>
        <v>0.01975373298298524</v>
      </c>
    </row>
    <row r="9" spans="1:5" ht="12">
      <c r="A9" s="13" t="s">
        <v>3</v>
      </c>
      <c r="B9" s="39">
        <v>1973</v>
      </c>
      <c r="C9" s="40">
        <v>659</v>
      </c>
      <c r="D9" s="40">
        <v>543</v>
      </c>
      <c r="E9" s="41">
        <v>717</v>
      </c>
    </row>
    <row r="10" spans="1:9" ht="12">
      <c r="A10" s="13" t="s">
        <v>5</v>
      </c>
      <c r="B10" s="39">
        <v>1041</v>
      </c>
      <c r="C10" s="40">
        <v>291</v>
      </c>
      <c r="D10" s="40">
        <v>221</v>
      </c>
      <c r="E10" s="41">
        <v>481</v>
      </c>
      <c r="G10" s="1" t="s">
        <v>9</v>
      </c>
      <c r="H10" s="7">
        <f>B62</f>
        <v>64873</v>
      </c>
      <c r="I10" s="1" t="s">
        <v>10</v>
      </c>
    </row>
    <row r="11" spans="1:9" ht="12">
      <c r="A11" s="13" t="s">
        <v>7</v>
      </c>
      <c r="B11" s="39">
        <v>308</v>
      </c>
      <c r="C11" s="40">
        <v>80</v>
      </c>
      <c r="D11" s="40">
        <v>70</v>
      </c>
      <c r="E11" s="41">
        <v>144</v>
      </c>
      <c r="G11" s="1" t="s">
        <v>12</v>
      </c>
      <c r="H11" s="7">
        <f>D62</f>
        <v>19689</v>
      </c>
      <c r="I11" s="1" t="s">
        <v>10</v>
      </c>
    </row>
    <row r="12" spans="1:9" ht="12">
      <c r="A12" s="13" t="s">
        <v>8</v>
      </c>
      <c r="B12" s="39">
        <v>732</v>
      </c>
      <c r="C12" s="40">
        <v>125</v>
      </c>
      <c r="D12" s="40">
        <v>104</v>
      </c>
      <c r="E12" s="41">
        <v>477</v>
      </c>
      <c r="G12" s="1" t="s">
        <v>71</v>
      </c>
      <c r="H12" s="1">
        <v>996723</v>
      </c>
      <c r="I12" s="1" t="s">
        <v>10</v>
      </c>
    </row>
    <row r="13" spans="1:5" ht="12">
      <c r="A13" s="13" t="s">
        <v>11</v>
      </c>
      <c r="B13" s="39">
        <v>708</v>
      </c>
      <c r="C13" s="40">
        <v>178</v>
      </c>
      <c r="D13" s="40">
        <v>113</v>
      </c>
      <c r="E13" s="41">
        <v>399</v>
      </c>
    </row>
    <row r="14" spans="1:5" ht="12.75" thickBot="1">
      <c r="A14" s="14" t="s">
        <v>60</v>
      </c>
      <c r="B14" s="26">
        <f>SUM(B8:B13)</f>
        <v>5253</v>
      </c>
      <c r="C14" s="27">
        <f>SUM(C8:C13)</f>
        <v>1503</v>
      </c>
      <c r="D14" s="27">
        <f>SUM(D8:D13)</f>
        <v>1185</v>
      </c>
      <c r="E14" s="28">
        <f>SUM(E8:E13)</f>
        <v>2395</v>
      </c>
    </row>
    <row r="15" spans="1:5" ht="12">
      <c r="A15" s="12" t="s">
        <v>13</v>
      </c>
      <c r="B15" s="36">
        <v>1437</v>
      </c>
      <c r="C15" s="37">
        <v>420</v>
      </c>
      <c r="D15" s="37">
        <v>254</v>
      </c>
      <c r="E15" s="38">
        <v>710</v>
      </c>
    </row>
    <row r="16" spans="1:5" ht="12">
      <c r="A16" s="13" t="s">
        <v>14</v>
      </c>
      <c r="B16" s="39">
        <v>2505</v>
      </c>
      <c r="C16" s="40">
        <v>688</v>
      </c>
      <c r="D16" s="40">
        <v>518</v>
      </c>
      <c r="E16" s="41">
        <v>1171</v>
      </c>
    </row>
    <row r="17" spans="1:5" ht="12">
      <c r="A17" s="13" t="s">
        <v>15</v>
      </c>
      <c r="B17" s="39">
        <v>1951</v>
      </c>
      <c r="C17" s="40">
        <v>544</v>
      </c>
      <c r="D17" s="40">
        <v>443</v>
      </c>
      <c r="E17" s="41">
        <v>903</v>
      </c>
    </row>
    <row r="18" spans="1:5" ht="12">
      <c r="A18" s="13" t="s">
        <v>16</v>
      </c>
      <c r="B18" s="39">
        <v>570</v>
      </c>
      <c r="C18" s="40">
        <v>120</v>
      </c>
      <c r="D18" s="40">
        <v>95</v>
      </c>
      <c r="E18" s="41">
        <v>341</v>
      </c>
    </row>
    <row r="19" spans="1:5" ht="12">
      <c r="A19" s="13" t="s">
        <v>17</v>
      </c>
      <c r="B19" s="39">
        <v>2099</v>
      </c>
      <c r="C19" s="40">
        <v>522</v>
      </c>
      <c r="D19" s="40">
        <v>409</v>
      </c>
      <c r="E19" s="41">
        <v>1142</v>
      </c>
    </row>
    <row r="20" spans="1:5" ht="12">
      <c r="A20" s="13" t="s">
        <v>18</v>
      </c>
      <c r="B20" s="39">
        <v>85</v>
      </c>
      <c r="C20" s="40">
        <v>32</v>
      </c>
      <c r="D20" s="40">
        <v>21</v>
      </c>
      <c r="E20" s="41">
        <v>32</v>
      </c>
    </row>
    <row r="21" spans="1:5" ht="12">
      <c r="A21" s="13" t="s">
        <v>19</v>
      </c>
      <c r="B21" s="39">
        <v>417</v>
      </c>
      <c r="C21" s="40">
        <v>88</v>
      </c>
      <c r="D21" s="40">
        <v>94</v>
      </c>
      <c r="E21" s="41">
        <v>231</v>
      </c>
    </row>
    <row r="22" spans="1:5" ht="12">
      <c r="A22" s="13" t="s">
        <v>24</v>
      </c>
      <c r="B22" s="39">
        <v>176</v>
      </c>
      <c r="C22" s="40">
        <v>48</v>
      </c>
      <c r="D22" s="40">
        <v>46</v>
      </c>
      <c r="E22" s="41">
        <v>75</v>
      </c>
    </row>
    <row r="23" spans="1:5" ht="12">
      <c r="A23" s="13" t="s">
        <v>27</v>
      </c>
      <c r="B23" s="39">
        <v>723</v>
      </c>
      <c r="C23" s="40">
        <v>151</v>
      </c>
      <c r="D23" s="40">
        <v>121</v>
      </c>
      <c r="E23" s="41">
        <v>445</v>
      </c>
    </row>
    <row r="24" spans="1:5" ht="12.75" thickBot="1">
      <c r="A24" s="14" t="s">
        <v>61</v>
      </c>
      <c r="B24" s="26">
        <f>SUM(B15:B23)</f>
        <v>9963</v>
      </c>
      <c r="C24" s="27">
        <f>SUM(C15:C23)</f>
        <v>2613</v>
      </c>
      <c r="D24" s="27">
        <f>SUM(D15:D23)</f>
        <v>2001</v>
      </c>
      <c r="E24" s="28">
        <f>SUM(E15:E23)</f>
        <v>5050</v>
      </c>
    </row>
    <row r="25" spans="1:5" ht="12">
      <c r="A25" s="12" t="s">
        <v>20</v>
      </c>
      <c r="B25" s="36">
        <v>470</v>
      </c>
      <c r="C25" s="37">
        <v>97</v>
      </c>
      <c r="D25" s="37">
        <v>82</v>
      </c>
      <c r="E25" s="38">
        <v>285</v>
      </c>
    </row>
    <row r="26" spans="1:5" ht="12">
      <c r="A26" s="13" t="s">
        <v>21</v>
      </c>
      <c r="B26" s="39">
        <v>119</v>
      </c>
      <c r="C26" s="40">
        <v>19</v>
      </c>
      <c r="D26" s="40">
        <v>36</v>
      </c>
      <c r="E26" s="41">
        <v>57</v>
      </c>
    </row>
    <row r="27" spans="1:5" ht="12">
      <c r="A27" s="13" t="s">
        <v>22</v>
      </c>
      <c r="B27" s="39">
        <v>212</v>
      </c>
      <c r="C27" s="40">
        <v>49</v>
      </c>
      <c r="D27" s="40">
        <v>50</v>
      </c>
      <c r="E27" s="41">
        <v>94</v>
      </c>
    </row>
    <row r="28" spans="1:5" ht="12">
      <c r="A28" s="13" t="s">
        <v>23</v>
      </c>
      <c r="B28" s="39">
        <v>67</v>
      </c>
      <c r="C28" s="40">
        <v>28</v>
      </c>
      <c r="D28" s="40">
        <v>13</v>
      </c>
      <c r="E28" s="41">
        <v>23</v>
      </c>
    </row>
    <row r="29" spans="1:5" ht="12.75" thickBot="1">
      <c r="A29" s="14" t="s">
        <v>62</v>
      </c>
      <c r="B29" s="26">
        <f>SUM(B25:B28)</f>
        <v>868</v>
      </c>
      <c r="C29" s="27">
        <f>SUM(C25:C28)</f>
        <v>193</v>
      </c>
      <c r="D29" s="27">
        <f>SUM(D25:D28)</f>
        <v>181</v>
      </c>
      <c r="E29" s="28">
        <f>SUM(E25:E28)</f>
        <v>459</v>
      </c>
    </row>
    <row r="30" spans="1:5" ht="12">
      <c r="A30" s="12" t="s">
        <v>25</v>
      </c>
      <c r="B30" s="36">
        <v>795</v>
      </c>
      <c r="C30" s="37">
        <v>209</v>
      </c>
      <c r="D30" s="37">
        <v>174</v>
      </c>
      <c r="E30" s="38">
        <v>365</v>
      </c>
    </row>
    <row r="31" spans="1:5" ht="12">
      <c r="A31" s="13" t="s">
        <v>26</v>
      </c>
      <c r="B31" s="39">
        <v>347</v>
      </c>
      <c r="C31" s="40">
        <v>74</v>
      </c>
      <c r="D31" s="40">
        <v>82</v>
      </c>
      <c r="E31" s="41">
        <v>132</v>
      </c>
    </row>
    <row r="32" spans="1:5" ht="12">
      <c r="A32" s="13" t="s">
        <v>28</v>
      </c>
      <c r="B32" s="39">
        <v>1681</v>
      </c>
      <c r="C32" s="40">
        <v>352</v>
      </c>
      <c r="D32" s="40">
        <v>343</v>
      </c>
      <c r="E32" s="41">
        <v>916</v>
      </c>
    </row>
    <row r="33" spans="1:5" ht="12">
      <c r="A33" s="13" t="s">
        <v>29</v>
      </c>
      <c r="B33" s="39">
        <v>408</v>
      </c>
      <c r="C33" s="40">
        <v>31</v>
      </c>
      <c r="D33" s="40">
        <v>25</v>
      </c>
      <c r="E33" s="41">
        <v>326</v>
      </c>
    </row>
    <row r="34" spans="1:5" ht="12.75" thickBot="1">
      <c r="A34" s="14" t="s">
        <v>63</v>
      </c>
      <c r="B34" s="26">
        <f>SUM(B30:B33)</f>
        <v>3231</v>
      </c>
      <c r="C34" s="27">
        <f>SUM(C30:C33)</f>
        <v>666</v>
      </c>
      <c r="D34" s="27">
        <f>SUM(D30:D33)</f>
        <v>624</v>
      </c>
      <c r="E34" s="28">
        <f>SUM(E30:E33)</f>
        <v>1739</v>
      </c>
    </row>
    <row r="35" spans="1:5" ht="12">
      <c r="A35" s="12" t="s">
        <v>30</v>
      </c>
      <c r="B35" s="36">
        <v>204</v>
      </c>
      <c r="C35" s="37">
        <v>53</v>
      </c>
      <c r="D35" s="37">
        <v>39</v>
      </c>
      <c r="E35" s="38">
        <v>104</v>
      </c>
    </row>
    <row r="36" spans="1:5" ht="12">
      <c r="A36" s="13" t="s">
        <v>31</v>
      </c>
      <c r="B36" s="39">
        <v>250</v>
      </c>
      <c r="C36" s="40">
        <v>54</v>
      </c>
      <c r="D36" s="40">
        <v>54</v>
      </c>
      <c r="E36" s="41">
        <v>136</v>
      </c>
    </row>
    <row r="37" spans="1:5" ht="12">
      <c r="A37" s="13" t="s">
        <v>32</v>
      </c>
      <c r="B37" s="39">
        <v>77</v>
      </c>
      <c r="C37" s="40">
        <v>19</v>
      </c>
      <c r="D37" s="40">
        <v>10</v>
      </c>
      <c r="E37" s="41">
        <v>46</v>
      </c>
    </row>
    <row r="38" spans="1:5" ht="12">
      <c r="A38" s="13" t="s">
        <v>33</v>
      </c>
      <c r="B38" s="39">
        <v>1004</v>
      </c>
      <c r="C38" s="40">
        <v>288</v>
      </c>
      <c r="D38" s="40">
        <v>231</v>
      </c>
      <c r="E38" s="41">
        <v>480</v>
      </c>
    </row>
    <row r="39" spans="1:5" ht="12">
      <c r="A39" s="13" t="s">
        <v>34</v>
      </c>
      <c r="B39" s="39">
        <v>230</v>
      </c>
      <c r="C39" s="40">
        <v>27</v>
      </c>
      <c r="D39" s="40">
        <v>21</v>
      </c>
      <c r="E39" s="41">
        <v>170</v>
      </c>
    </row>
    <row r="40" spans="1:5" ht="12">
      <c r="A40" s="13" t="s">
        <v>35</v>
      </c>
      <c r="B40" s="39">
        <v>49</v>
      </c>
      <c r="C40" s="40">
        <v>4</v>
      </c>
      <c r="D40" s="40">
        <v>5</v>
      </c>
      <c r="E40" s="41">
        <v>39</v>
      </c>
    </row>
    <row r="41" spans="1:5" ht="12.75" thickBot="1">
      <c r="A41" s="14" t="s">
        <v>64</v>
      </c>
      <c r="B41" s="26">
        <f>SUM(B35:B40)</f>
        <v>1814</v>
      </c>
      <c r="C41" s="27">
        <f>SUM(C35:C40)</f>
        <v>445</v>
      </c>
      <c r="D41" s="27">
        <f>SUM(D35:D40)</f>
        <v>360</v>
      </c>
      <c r="E41" s="28">
        <f>SUM(E35:E40)</f>
        <v>975</v>
      </c>
    </row>
    <row r="42" spans="1:5" ht="12">
      <c r="A42" s="12" t="s">
        <v>36</v>
      </c>
      <c r="B42" s="36">
        <v>451</v>
      </c>
      <c r="C42" s="37">
        <v>176</v>
      </c>
      <c r="D42" s="37">
        <v>131</v>
      </c>
      <c r="E42" s="38">
        <v>125</v>
      </c>
    </row>
    <row r="43" spans="1:5" ht="12">
      <c r="A43" s="13" t="s">
        <v>37</v>
      </c>
      <c r="B43" s="39">
        <v>484</v>
      </c>
      <c r="C43" s="40">
        <v>126</v>
      </c>
      <c r="D43" s="40">
        <v>122</v>
      </c>
      <c r="E43" s="41">
        <v>215</v>
      </c>
    </row>
    <row r="44" spans="1:5" ht="12">
      <c r="A44" s="13" t="s">
        <v>38</v>
      </c>
      <c r="B44" s="39">
        <v>962</v>
      </c>
      <c r="C44" s="40">
        <v>248</v>
      </c>
      <c r="D44" s="40">
        <v>212</v>
      </c>
      <c r="E44" s="41">
        <v>460</v>
      </c>
    </row>
    <row r="45" spans="1:5" ht="12">
      <c r="A45" s="13" t="s">
        <v>39</v>
      </c>
      <c r="B45" s="39">
        <v>411</v>
      </c>
      <c r="C45" s="40">
        <v>124</v>
      </c>
      <c r="D45" s="40">
        <v>115</v>
      </c>
      <c r="E45" s="41">
        <v>161</v>
      </c>
    </row>
    <row r="46" spans="1:5" ht="12">
      <c r="A46" s="13" t="s">
        <v>40</v>
      </c>
      <c r="B46" s="39">
        <v>179</v>
      </c>
      <c r="C46" s="40">
        <v>60</v>
      </c>
      <c r="D46" s="40">
        <v>48</v>
      </c>
      <c r="E46" s="41">
        <v>65</v>
      </c>
    </row>
    <row r="47" spans="1:5" ht="12.75" thickBot="1">
      <c r="A47" s="14" t="s">
        <v>65</v>
      </c>
      <c r="B47" s="26">
        <f>SUM(B42:B46)</f>
        <v>2487</v>
      </c>
      <c r="C47" s="27">
        <f>SUM(C42:C46)</f>
        <v>734</v>
      </c>
      <c r="D47" s="27">
        <f>SUM(D42:D46)</f>
        <v>628</v>
      </c>
      <c r="E47" s="28">
        <f>SUM(E42:E46)</f>
        <v>1026</v>
      </c>
    </row>
    <row r="48" spans="1:5" ht="12">
      <c r="A48" s="12" t="s">
        <v>41</v>
      </c>
      <c r="B48" s="36">
        <v>190</v>
      </c>
      <c r="C48" s="37">
        <v>27</v>
      </c>
      <c r="D48" s="37">
        <v>25</v>
      </c>
      <c r="E48" s="38">
        <v>138</v>
      </c>
    </row>
    <row r="49" spans="1:5" ht="12">
      <c r="A49" s="13" t="s">
        <v>42</v>
      </c>
      <c r="B49" s="39">
        <v>386</v>
      </c>
      <c r="C49" s="40">
        <v>35</v>
      </c>
      <c r="D49" s="40">
        <v>25</v>
      </c>
      <c r="E49" s="41">
        <v>320</v>
      </c>
    </row>
    <row r="50" spans="1:5" ht="12">
      <c r="A50" s="13" t="s">
        <v>43</v>
      </c>
      <c r="B50" s="39">
        <v>366</v>
      </c>
      <c r="C50" s="40">
        <v>101</v>
      </c>
      <c r="D50" s="40">
        <v>93</v>
      </c>
      <c r="E50" s="41">
        <v>170</v>
      </c>
    </row>
    <row r="51" spans="1:5" ht="12">
      <c r="A51" s="13" t="s">
        <v>44</v>
      </c>
      <c r="B51" s="39">
        <v>194</v>
      </c>
      <c r="C51" s="40">
        <v>70</v>
      </c>
      <c r="D51" s="40">
        <v>46</v>
      </c>
      <c r="E51" s="41">
        <v>77</v>
      </c>
    </row>
    <row r="52" spans="1:5" ht="12.75" thickBot="1">
      <c r="A52" s="14" t="s">
        <v>66</v>
      </c>
      <c r="B52" s="42">
        <f>SUM(B48:B51)</f>
        <v>1136</v>
      </c>
      <c r="C52" s="43">
        <f>SUM(C48:C51)</f>
        <v>233</v>
      </c>
      <c r="D52" s="43">
        <f>SUM(D48:D51)</f>
        <v>189</v>
      </c>
      <c r="E52" s="44">
        <f>SUM(E48:E51)</f>
        <v>705</v>
      </c>
    </row>
    <row r="53" spans="1:5" ht="12">
      <c r="A53" s="12" t="s">
        <v>45</v>
      </c>
      <c r="B53" s="36">
        <v>754</v>
      </c>
      <c r="C53" s="37">
        <v>248</v>
      </c>
      <c r="D53" s="37">
        <v>181</v>
      </c>
      <c r="E53" s="38">
        <v>309</v>
      </c>
    </row>
    <row r="54" spans="1:5" ht="12">
      <c r="A54" s="13" t="s">
        <v>46</v>
      </c>
      <c r="B54" s="39">
        <v>153</v>
      </c>
      <c r="C54" s="40">
        <v>48</v>
      </c>
      <c r="D54" s="40">
        <v>38</v>
      </c>
      <c r="E54" s="41">
        <v>66</v>
      </c>
    </row>
    <row r="55" spans="1:5" ht="12">
      <c r="A55" s="13" t="s">
        <v>47</v>
      </c>
      <c r="B55" s="39">
        <v>403</v>
      </c>
      <c r="C55" s="40">
        <v>101</v>
      </c>
      <c r="D55" s="40">
        <v>90</v>
      </c>
      <c r="E55" s="41">
        <v>205</v>
      </c>
    </row>
    <row r="56" spans="1:5" ht="12">
      <c r="A56" s="13" t="s">
        <v>48</v>
      </c>
      <c r="B56" s="39">
        <v>1726</v>
      </c>
      <c r="C56" s="40">
        <v>557</v>
      </c>
      <c r="D56" s="40">
        <v>408</v>
      </c>
      <c r="E56" s="41">
        <v>684</v>
      </c>
    </row>
    <row r="57" spans="1:5" ht="12">
      <c r="A57" s="13" t="s">
        <v>49</v>
      </c>
      <c r="B57" s="39">
        <v>528</v>
      </c>
      <c r="C57" s="40">
        <v>115</v>
      </c>
      <c r="D57" s="40">
        <v>58</v>
      </c>
      <c r="E57" s="41">
        <v>310</v>
      </c>
    </row>
    <row r="58" spans="1:5" ht="12">
      <c r="A58" s="13" t="s">
        <v>50</v>
      </c>
      <c r="B58" s="39">
        <v>764</v>
      </c>
      <c r="C58" s="40">
        <v>198</v>
      </c>
      <c r="D58" s="40">
        <v>170</v>
      </c>
      <c r="E58" s="41">
        <v>339</v>
      </c>
    </row>
    <row r="59" spans="1:5" ht="12">
      <c r="A59" s="13" t="s">
        <v>51</v>
      </c>
      <c r="B59" s="45">
        <v>718</v>
      </c>
      <c r="C59" s="46">
        <v>236</v>
      </c>
      <c r="D59" s="46">
        <v>197</v>
      </c>
      <c r="E59" s="47">
        <v>278</v>
      </c>
    </row>
    <row r="60" spans="1:5" ht="12.75" thickBot="1">
      <c r="A60" s="14" t="s">
        <v>67</v>
      </c>
      <c r="B60" s="26">
        <f>SUM(B53:B59)</f>
        <v>5046</v>
      </c>
      <c r="C60" s="27">
        <f>SUM(C53:C59)</f>
        <v>1503</v>
      </c>
      <c r="D60" s="27">
        <f>SUM(D53:D59)</f>
        <v>1142</v>
      </c>
      <c r="E60" s="28">
        <f>SUM(E53:E59)</f>
        <v>2191</v>
      </c>
    </row>
    <row r="61" spans="1:5" ht="12.75" thickBot="1">
      <c r="A61" s="15" t="s">
        <v>52</v>
      </c>
      <c r="B61" s="48">
        <v>193</v>
      </c>
      <c r="C61" s="49">
        <v>43</v>
      </c>
      <c r="D61" s="49">
        <v>32</v>
      </c>
      <c r="E61" s="50">
        <v>115</v>
      </c>
    </row>
    <row r="62" spans="1:5" ht="13.5" thickBot="1" thickTop="1">
      <c r="A62" s="16" t="s">
        <v>68</v>
      </c>
      <c r="B62" s="17">
        <f>B5+B14+B24+B29+B34+B41+B47+B52+B60+B61</f>
        <v>64873</v>
      </c>
      <c r="C62" s="21">
        <f>C5+C14+C24+C29+C34+C41+C47+C52+C60+C61</f>
        <v>22209</v>
      </c>
      <c r="D62" s="21">
        <f>D5+D14+D24+D29+D34+D41+D47+D52+D60+D61</f>
        <v>19689</v>
      </c>
      <c r="E62" s="22">
        <f>E5+E14+E24+E29+E34+E41+E47+E52+E60+E61</f>
        <v>21607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93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94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35779</v>
      </c>
      <c r="C5" s="34">
        <v>14270</v>
      </c>
      <c r="D5" s="34">
        <v>13680</v>
      </c>
      <c r="E5" s="35">
        <v>7482</v>
      </c>
    </row>
    <row r="6" spans="1:7" ht="13.5" thickBot="1" thickTop="1">
      <c r="A6" s="10" t="s">
        <v>59</v>
      </c>
      <c r="B6" s="18">
        <f>SUM(B62,-B5)</f>
        <v>30209</v>
      </c>
      <c r="C6" s="19">
        <f>SUM(C62,-C5)</f>
        <v>7824</v>
      </c>
      <c r="D6" s="19">
        <f>SUM(D62,-D5)</f>
        <v>6513</v>
      </c>
      <c r="E6" s="20">
        <f>SUM(E62,-E5)</f>
        <v>14697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0.0664054913239537</v>
      </c>
    </row>
    <row r="8" spans="1:8" ht="12">
      <c r="A8" s="12" t="s">
        <v>2</v>
      </c>
      <c r="B8" s="36">
        <v>477</v>
      </c>
      <c r="C8" s="37">
        <v>160</v>
      </c>
      <c r="D8" s="37">
        <v>119</v>
      </c>
      <c r="E8" s="38">
        <v>185</v>
      </c>
      <c r="G8" s="1" t="s">
        <v>6</v>
      </c>
      <c r="H8" s="6">
        <f>H11/H12</f>
        <v>0.0203207565967236</v>
      </c>
    </row>
    <row r="9" spans="1:5" ht="12">
      <c r="A9" s="13" t="s">
        <v>3</v>
      </c>
      <c r="B9" s="39">
        <v>1943</v>
      </c>
      <c r="C9" s="40">
        <v>641</v>
      </c>
      <c r="D9" s="40">
        <v>562</v>
      </c>
      <c r="E9" s="41">
        <v>684</v>
      </c>
    </row>
    <row r="10" spans="1:9" ht="12">
      <c r="A10" s="13" t="s">
        <v>5</v>
      </c>
      <c r="B10" s="39">
        <v>1057</v>
      </c>
      <c r="C10" s="40">
        <v>301</v>
      </c>
      <c r="D10" s="40">
        <v>230</v>
      </c>
      <c r="E10" s="41">
        <v>490</v>
      </c>
      <c r="G10" s="1" t="s">
        <v>9</v>
      </c>
      <c r="H10" s="7">
        <f>B62</f>
        <v>65988</v>
      </c>
      <c r="I10" s="1" t="s">
        <v>10</v>
      </c>
    </row>
    <row r="11" spans="1:9" ht="12">
      <c r="A11" s="13" t="s">
        <v>7</v>
      </c>
      <c r="B11" s="39">
        <v>300</v>
      </c>
      <c r="C11" s="40">
        <v>72</v>
      </c>
      <c r="D11" s="40">
        <v>80</v>
      </c>
      <c r="E11" s="41">
        <v>140</v>
      </c>
      <c r="G11" s="1" t="s">
        <v>12</v>
      </c>
      <c r="H11" s="7">
        <f>D62</f>
        <v>20193</v>
      </c>
      <c r="I11" s="1" t="s">
        <v>10</v>
      </c>
    </row>
    <row r="12" spans="1:9" ht="12">
      <c r="A12" s="13" t="s">
        <v>8</v>
      </c>
      <c r="B12" s="39">
        <v>787</v>
      </c>
      <c r="C12" s="40">
        <v>140</v>
      </c>
      <c r="D12" s="40">
        <v>114</v>
      </c>
      <c r="E12" s="41">
        <v>513</v>
      </c>
      <c r="G12" s="1" t="s">
        <v>70</v>
      </c>
      <c r="H12" s="1">
        <v>993713</v>
      </c>
      <c r="I12" s="1" t="s">
        <v>10</v>
      </c>
    </row>
    <row r="13" spans="1:5" ht="12">
      <c r="A13" s="13" t="s">
        <v>11</v>
      </c>
      <c r="B13" s="39">
        <v>717</v>
      </c>
      <c r="C13" s="40">
        <v>171</v>
      </c>
      <c r="D13" s="40">
        <v>137</v>
      </c>
      <c r="E13" s="41">
        <v>398</v>
      </c>
    </row>
    <row r="14" spans="1:5" ht="12.75" thickBot="1">
      <c r="A14" s="14" t="s">
        <v>60</v>
      </c>
      <c r="B14" s="26">
        <f>SUM(B8:B13)</f>
        <v>5281</v>
      </c>
      <c r="C14" s="27">
        <f>SUM(C8:C13)</f>
        <v>1485</v>
      </c>
      <c r="D14" s="27">
        <f>SUM(D8:D13)</f>
        <v>1242</v>
      </c>
      <c r="E14" s="28">
        <f>SUM(E8:E13)</f>
        <v>2410</v>
      </c>
    </row>
    <row r="15" spans="1:5" ht="12">
      <c r="A15" s="12" t="s">
        <v>13</v>
      </c>
      <c r="B15" s="36">
        <v>1179</v>
      </c>
      <c r="C15" s="37">
        <v>378</v>
      </c>
      <c r="D15" s="37">
        <v>251</v>
      </c>
      <c r="E15" s="38">
        <v>530</v>
      </c>
    </row>
    <row r="16" spans="1:5" ht="12">
      <c r="A16" s="13" t="s">
        <v>14</v>
      </c>
      <c r="B16" s="39">
        <v>2758</v>
      </c>
      <c r="C16" s="40">
        <v>749</v>
      </c>
      <c r="D16" s="40">
        <v>608</v>
      </c>
      <c r="E16" s="41">
        <v>1237</v>
      </c>
    </row>
    <row r="17" spans="1:5" ht="12">
      <c r="A17" s="13" t="s">
        <v>15</v>
      </c>
      <c r="B17" s="39">
        <v>1987</v>
      </c>
      <c r="C17" s="40">
        <v>544</v>
      </c>
      <c r="D17" s="40">
        <v>473</v>
      </c>
      <c r="E17" s="41">
        <v>892</v>
      </c>
    </row>
    <row r="18" spans="1:5" ht="12">
      <c r="A18" s="13" t="s">
        <v>16</v>
      </c>
      <c r="B18" s="39">
        <v>529</v>
      </c>
      <c r="C18" s="40">
        <v>105</v>
      </c>
      <c r="D18" s="40">
        <v>103</v>
      </c>
      <c r="E18" s="41">
        <v>309</v>
      </c>
    </row>
    <row r="19" spans="1:5" ht="12">
      <c r="A19" s="13" t="s">
        <v>17</v>
      </c>
      <c r="B19" s="39">
        <v>1993</v>
      </c>
      <c r="C19" s="40">
        <v>496</v>
      </c>
      <c r="D19" s="40">
        <v>424</v>
      </c>
      <c r="E19" s="41">
        <v>1040</v>
      </c>
    </row>
    <row r="20" spans="1:5" ht="12">
      <c r="A20" s="13" t="s">
        <v>18</v>
      </c>
      <c r="B20" s="39">
        <v>77</v>
      </c>
      <c r="C20" s="40">
        <v>28</v>
      </c>
      <c r="D20" s="40">
        <v>21</v>
      </c>
      <c r="E20" s="41">
        <v>28</v>
      </c>
    </row>
    <row r="21" spans="1:5" ht="12">
      <c r="A21" s="13" t="s">
        <v>19</v>
      </c>
      <c r="B21" s="39">
        <v>382</v>
      </c>
      <c r="C21" s="40">
        <v>111</v>
      </c>
      <c r="D21" s="40">
        <v>63</v>
      </c>
      <c r="E21" s="41">
        <v>197</v>
      </c>
    </row>
    <row r="22" spans="1:5" ht="12">
      <c r="A22" s="13" t="s">
        <v>24</v>
      </c>
      <c r="B22" s="39">
        <v>144</v>
      </c>
      <c r="C22" s="40">
        <v>35</v>
      </c>
      <c r="D22" s="40">
        <v>25</v>
      </c>
      <c r="E22" s="41">
        <v>80</v>
      </c>
    </row>
    <row r="23" spans="1:5" ht="12">
      <c r="A23" s="13" t="s">
        <v>27</v>
      </c>
      <c r="B23" s="39">
        <v>674</v>
      </c>
      <c r="C23" s="40">
        <v>159</v>
      </c>
      <c r="D23" s="40">
        <v>114</v>
      </c>
      <c r="E23" s="41">
        <v>386</v>
      </c>
    </row>
    <row r="24" spans="1:5" ht="12.75" thickBot="1">
      <c r="A24" s="14" t="s">
        <v>61</v>
      </c>
      <c r="B24" s="26">
        <f>SUM(B15:B23)</f>
        <v>9723</v>
      </c>
      <c r="C24" s="27">
        <f>SUM(C15:C23)</f>
        <v>2605</v>
      </c>
      <c r="D24" s="27">
        <f>SUM(D15:D23)</f>
        <v>2082</v>
      </c>
      <c r="E24" s="28">
        <f>SUM(E15:E23)</f>
        <v>4699</v>
      </c>
    </row>
    <row r="25" spans="1:5" ht="12">
      <c r="A25" s="12" t="s">
        <v>20</v>
      </c>
      <c r="B25" s="36">
        <v>548</v>
      </c>
      <c r="C25" s="37">
        <v>99</v>
      </c>
      <c r="D25" s="37">
        <v>97</v>
      </c>
      <c r="E25" s="38">
        <v>341</v>
      </c>
    </row>
    <row r="26" spans="1:5" ht="12">
      <c r="A26" s="13" t="s">
        <v>21</v>
      </c>
      <c r="B26" s="39">
        <v>99</v>
      </c>
      <c r="C26" s="40">
        <v>24</v>
      </c>
      <c r="D26" s="40">
        <v>17</v>
      </c>
      <c r="E26" s="41">
        <v>56</v>
      </c>
    </row>
    <row r="27" spans="1:5" ht="12">
      <c r="A27" s="13" t="s">
        <v>22</v>
      </c>
      <c r="B27" s="39">
        <v>235</v>
      </c>
      <c r="C27" s="40">
        <v>53</v>
      </c>
      <c r="D27" s="40">
        <v>58</v>
      </c>
      <c r="E27" s="41">
        <v>88</v>
      </c>
    </row>
    <row r="28" spans="1:5" ht="12">
      <c r="A28" s="13" t="s">
        <v>23</v>
      </c>
      <c r="B28" s="39">
        <v>66</v>
      </c>
      <c r="C28" s="40">
        <v>17</v>
      </c>
      <c r="D28" s="40">
        <v>9</v>
      </c>
      <c r="E28" s="41">
        <v>34</v>
      </c>
    </row>
    <row r="29" spans="1:5" ht="12.75" thickBot="1">
      <c r="A29" s="14" t="s">
        <v>62</v>
      </c>
      <c r="B29" s="26">
        <f>SUM(B25:B28)</f>
        <v>948</v>
      </c>
      <c r="C29" s="27">
        <f>SUM(C25:C28)</f>
        <v>193</v>
      </c>
      <c r="D29" s="27">
        <f>SUM(D25:D28)</f>
        <v>181</v>
      </c>
      <c r="E29" s="28">
        <f>SUM(E25:E28)</f>
        <v>519</v>
      </c>
    </row>
    <row r="30" spans="1:5" ht="12">
      <c r="A30" s="12" t="s">
        <v>25</v>
      </c>
      <c r="B30" s="36">
        <v>826</v>
      </c>
      <c r="C30" s="37">
        <v>189</v>
      </c>
      <c r="D30" s="37">
        <v>170</v>
      </c>
      <c r="E30" s="38">
        <v>411</v>
      </c>
    </row>
    <row r="31" spans="1:5" ht="12">
      <c r="A31" s="13" t="s">
        <v>26</v>
      </c>
      <c r="B31" s="39">
        <v>367</v>
      </c>
      <c r="C31" s="40">
        <v>85</v>
      </c>
      <c r="D31" s="40">
        <v>93</v>
      </c>
      <c r="E31" s="41">
        <v>130</v>
      </c>
    </row>
    <row r="32" spans="1:5" ht="12">
      <c r="A32" s="13" t="s">
        <v>28</v>
      </c>
      <c r="B32" s="39">
        <v>1660</v>
      </c>
      <c r="C32" s="40">
        <v>318</v>
      </c>
      <c r="D32" s="40">
        <v>301</v>
      </c>
      <c r="E32" s="41">
        <v>962</v>
      </c>
    </row>
    <row r="33" spans="1:5" ht="12">
      <c r="A33" s="13" t="s">
        <v>29</v>
      </c>
      <c r="B33" s="39">
        <v>436</v>
      </c>
      <c r="C33" s="40">
        <v>48</v>
      </c>
      <c r="D33" s="40">
        <v>36</v>
      </c>
      <c r="E33" s="41">
        <v>326</v>
      </c>
    </row>
    <row r="34" spans="1:5" ht="12.75" thickBot="1">
      <c r="A34" s="14" t="s">
        <v>63</v>
      </c>
      <c r="B34" s="26">
        <f>SUM(B30:B33)</f>
        <v>3289</v>
      </c>
      <c r="C34" s="27">
        <f>SUM(C30:C33)</f>
        <v>640</v>
      </c>
      <c r="D34" s="27">
        <f>SUM(D30:D33)</f>
        <v>600</v>
      </c>
      <c r="E34" s="28">
        <f>SUM(E30:E33)</f>
        <v>1829</v>
      </c>
    </row>
    <row r="35" spans="1:5" ht="12">
      <c r="A35" s="12" t="s">
        <v>30</v>
      </c>
      <c r="B35" s="36">
        <v>228</v>
      </c>
      <c r="C35" s="37">
        <v>57</v>
      </c>
      <c r="D35" s="37">
        <v>40</v>
      </c>
      <c r="E35" s="38">
        <v>122</v>
      </c>
    </row>
    <row r="36" spans="1:5" ht="12">
      <c r="A36" s="13" t="s">
        <v>31</v>
      </c>
      <c r="B36" s="39">
        <v>266</v>
      </c>
      <c r="C36" s="40">
        <v>67</v>
      </c>
      <c r="D36" s="40">
        <v>40</v>
      </c>
      <c r="E36" s="41">
        <v>151</v>
      </c>
    </row>
    <row r="37" spans="1:5" ht="12">
      <c r="A37" s="13" t="s">
        <v>32</v>
      </c>
      <c r="B37" s="39">
        <v>87</v>
      </c>
      <c r="C37" s="40">
        <v>19</v>
      </c>
      <c r="D37" s="40">
        <v>13</v>
      </c>
      <c r="E37" s="41">
        <v>53</v>
      </c>
    </row>
    <row r="38" spans="1:5" ht="12">
      <c r="A38" s="13" t="s">
        <v>33</v>
      </c>
      <c r="B38" s="39">
        <v>993</v>
      </c>
      <c r="C38" s="40">
        <v>270</v>
      </c>
      <c r="D38" s="40">
        <v>220</v>
      </c>
      <c r="E38" s="41">
        <v>499</v>
      </c>
    </row>
    <row r="39" spans="1:5" ht="12">
      <c r="A39" s="13" t="s">
        <v>34</v>
      </c>
      <c r="B39" s="39">
        <v>202</v>
      </c>
      <c r="C39" s="40">
        <v>24</v>
      </c>
      <c r="D39" s="40">
        <v>22</v>
      </c>
      <c r="E39" s="41">
        <v>147</v>
      </c>
    </row>
    <row r="40" spans="1:5" ht="12">
      <c r="A40" s="13" t="s">
        <v>35</v>
      </c>
      <c r="B40" s="39">
        <v>54</v>
      </c>
      <c r="C40" s="40">
        <v>3</v>
      </c>
      <c r="D40" s="40">
        <v>4</v>
      </c>
      <c r="E40" s="41">
        <v>46</v>
      </c>
    </row>
    <row r="41" spans="1:5" ht="12.75" thickBot="1">
      <c r="A41" s="14" t="s">
        <v>64</v>
      </c>
      <c r="B41" s="26">
        <f>SUM(B35:B40)</f>
        <v>1830</v>
      </c>
      <c r="C41" s="27">
        <f>SUM(C35:C40)</f>
        <v>440</v>
      </c>
      <c r="D41" s="27">
        <f>SUM(D35:D40)</f>
        <v>339</v>
      </c>
      <c r="E41" s="28">
        <f>SUM(E35:E40)</f>
        <v>1018</v>
      </c>
    </row>
    <row r="42" spans="1:5" ht="12">
      <c r="A42" s="12" t="s">
        <v>36</v>
      </c>
      <c r="B42" s="36">
        <v>540</v>
      </c>
      <c r="C42" s="37">
        <v>192</v>
      </c>
      <c r="D42" s="37">
        <v>147</v>
      </c>
      <c r="E42" s="38">
        <v>178</v>
      </c>
    </row>
    <row r="43" spans="1:5" ht="12">
      <c r="A43" s="13" t="s">
        <v>37</v>
      </c>
      <c r="B43" s="39">
        <v>566</v>
      </c>
      <c r="C43" s="40">
        <v>124</v>
      </c>
      <c r="D43" s="40">
        <v>135</v>
      </c>
      <c r="E43" s="41">
        <v>279</v>
      </c>
    </row>
    <row r="44" spans="1:5" ht="12">
      <c r="A44" s="13" t="s">
        <v>38</v>
      </c>
      <c r="B44" s="39">
        <v>944</v>
      </c>
      <c r="C44" s="40">
        <v>252</v>
      </c>
      <c r="D44" s="40">
        <v>200</v>
      </c>
      <c r="E44" s="41">
        <v>454</v>
      </c>
    </row>
    <row r="45" spans="1:5" ht="12">
      <c r="A45" s="13" t="s">
        <v>39</v>
      </c>
      <c r="B45" s="39">
        <v>367</v>
      </c>
      <c r="C45" s="40">
        <v>105</v>
      </c>
      <c r="D45" s="40">
        <v>76</v>
      </c>
      <c r="E45" s="41">
        <v>165</v>
      </c>
    </row>
    <row r="46" spans="1:5" ht="12">
      <c r="A46" s="13" t="s">
        <v>40</v>
      </c>
      <c r="B46" s="39">
        <v>163</v>
      </c>
      <c r="C46" s="40">
        <v>45</v>
      </c>
      <c r="D46" s="40">
        <v>48</v>
      </c>
      <c r="E46" s="41">
        <v>68</v>
      </c>
    </row>
    <row r="47" spans="1:5" ht="12.75" thickBot="1">
      <c r="A47" s="14" t="s">
        <v>65</v>
      </c>
      <c r="B47" s="26">
        <f>SUM(B42:B46)</f>
        <v>2580</v>
      </c>
      <c r="C47" s="27">
        <f>SUM(C42:C46)</f>
        <v>718</v>
      </c>
      <c r="D47" s="27">
        <f>SUM(D42:D46)</f>
        <v>606</v>
      </c>
      <c r="E47" s="28">
        <f>SUM(E42:E46)</f>
        <v>1144</v>
      </c>
    </row>
    <row r="48" spans="1:5" ht="12">
      <c r="A48" s="12" t="s">
        <v>41</v>
      </c>
      <c r="B48" s="36">
        <v>197</v>
      </c>
      <c r="C48" s="37">
        <v>49</v>
      </c>
      <c r="D48" s="37">
        <v>25</v>
      </c>
      <c r="E48" s="38">
        <v>119</v>
      </c>
    </row>
    <row r="49" spans="1:5" ht="12">
      <c r="A49" s="13" t="s">
        <v>42</v>
      </c>
      <c r="B49" s="39">
        <v>349</v>
      </c>
      <c r="C49" s="40">
        <v>32</v>
      </c>
      <c r="D49" s="40">
        <v>38</v>
      </c>
      <c r="E49" s="41">
        <v>270</v>
      </c>
    </row>
    <row r="50" spans="1:5" ht="12">
      <c r="A50" s="13" t="s">
        <v>43</v>
      </c>
      <c r="B50" s="39">
        <v>331</v>
      </c>
      <c r="C50" s="40">
        <v>105</v>
      </c>
      <c r="D50" s="40">
        <v>89</v>
      </c>
      <c r="E50" s="41">
        <v>136</v>
      </c>
    </row>
    <row r="51" spans="1:5" ht="12">
      <c r="A51" s="13" t="s">
        <v>44</v>
      </c>
      <c r="B51" s="39">
        <v>182</v>
      </c>
      <c r="C51" s="40">
        <v>56</v>
      </c>
      <c r="D51" s="40">
        <v>36</v>
      </c>
      <c r="E51" s="41">
        <v>89</v>
      </c>
    </row>
    <row r="52" spans="1:5" ht="12.75" thickBot="1">
      <c r="A52" s="14" t="s">
        <v>66</v>
      </c>
      <c r="B52" s="42">
        <f>SUM(B48:B51)</f>
        <v>1059</v>
      </c>
      <c r="C52" s="43">
        <f>SUM(C48:C51)</f>
        <v>242</v>
      </c>
      <c r="D52" s="43">
        <f>SUM(D48:D51)</f>
        <v>188</v>
      </c>
      <c r="E52" s="44">
        <f>SUM(E48:E51)</f>
        <v>614</v>
      </c>
    </row>
    <row r="53" spans="1:5" ht="12">
      <c r="A53" s="12" t="s">
        <v>45</v>
      </c>
      <c r="B53" s="36">
        <v>826</v>
      </c>
      <c r="C53" s="37">
        <v>241</v>
      </c>
      <c r="D53" s="37">
        <v>244</v>
      </c>
      <c r="E53" s="38">
        <v>324</v>
      </c>
    </row>
    <row r="54" spans="1:5" ht="12">
      <c r="A54" s="13" t="s">
        <v>46</v>
      </c>
      <c r="B54" s="39">
        <v>195</v>
      </c>
      <c r="C54" s="40">
        <v>53</v>
      </c>
      <c r="D54" s="40">
        <v>37</v>
      </c>
      <c r="E54" s="41">
        <v>100</v>
      </c>
    </row>
    <row r="55" spans="1:5" ht="12">
      <c r="A55" s="13" t="s">
        <v>47</v>
      </c>
      <c r="B55" s="39">
        <v>396</v>
      </c>
      <c r="C55" s="40">
        <v>91</v>
      </c>
      <c r="D55" s="40">
        <v>72</v>
      </c>
      <c r="E55" s="41">
        <v>225</v>
      </c>
    </row>
    <row r="56" spans="1:5" ht="12">
      <c r="A56" s="13" t="s">
        <v>48</v>
      </c>
      <c r="B56" s="39">
        <v>1870</v>
      </c>
      <c r="C56" s="40">
        <v>583</v>
      </c>
      <c r="D56" s="40">
        <v>453</v>
      </c>
      <c r="E56" s="41">
        <v>732</v>
      </c>
    </row>
    <row r="57" spans="1:5" ht="12">
      <c r="A57" s="13" t="s">
        <v>49</v>
      </c>
      <c r="B57" s="39">
        <v>481</v>
      </c>
      <c r="C57" s="40">
        <v>97</v>
      </c>
      <c r="D57" s="40">
        <v>63</v>
      </c>
      <c r="E57" s="41">
        <v>270</v>
      </c>
    </row>
    <row r="58" spans="1:5" ht="12">
      <c r="A58" s="13" t="s">
        <v>50</v>
      </c>
      <c r="B58" s="39">
        <v>762</v>
      </c>
      <c r="C58" s="40">
        <v>143</v>
      </c>
      <c r="D58" s="40">
        <v>167</v>
      </c>
      <c r="E58" s="41">
        <v>403</v>
      </c>
    </row>
    <row r="59" spans="1:5" ht="12">
      <c r="A59" s="13" t="s">
        <v>51</v>
      </c>
      <c r="B59" s="45">
        <v>783</v>
      </c>
      <c r="C59" s="46">
        <v>251</v>
      </c>
      <c r="D59" s="46">
        <v>216</v>
      </c>
      <c r="E59" s="47">
        <v>297</v>
      </c>
    </row>
    <row r="60" spans="1:5" ht="12.75" thickBot="1">
      <c r="A60" s="14" t="s">
        <v>67</v>
      </c>
      <c r="B60" s="26">
        <f>SUM(B53:B59)</f>
        <v>5313</v>
      </c>
      <c r="C60" s="27">
        <f>SUM(C53:C59)</f>
        <v>1459</v>
      </c>
      <c r="D60" s="27">
        <f>SUM(D53:D59)</f>
        <v>1252</v>
      </c>
      <c r="E60" s="28">
        <f>SUM(E53:E59)</f>
        <v>2351</v>
      </c>
    </row>
    <row r="61" spans="1:5" ht="12.75" thickBot="1">
      <c r="A61" s="15" t="s">
        <v>52</v>
      </c>
      <c r="B61" s="48">
        <v>186</v>
      </c>
      <c r="C61" s="49">
        <v>42</v>
      </c>
      <c r="D61" s="49">
        <v>23</v>
      </c>
      <c r="E61" s="50">
        <v>113</v>
      </c>
    </row>
    <row r="62" spans="1:5" ht="13.5" thickBot="1" thickTop="1">
      <c r="A62" s="16" t="s">
        <v>68</v>
      </c>
      <c r="B62" s="17">
        <f>B5+B14+B24+B29+B34+B41+B47+B52+B60+B61</f>
        <v>65988</v>
      </c>
      <c r="C62" s="21">
        <f>C5+C14+C24+C29+C34+C41+C47+C52+C60+C61</f>
        <v>22094</v>
      </c>
      <c r="D62" s="21">
        <f>D5+D14+D24+D29+D34+D41+D47+D52+D60+D61</f>
        <v>20193</v>
      </c>
      <c r="E62" s="22">
        <f>E5+E14+E24+E29+E34+E41+E47+E52+E60+E61</f>
        <v>22179</v>
      </c>
    </row>
    <row r="63" spans="2:5" ht="13.5">
      <c r="B63" s="5"/>
      <c r="C63" s="5"/>
      <c r="D63" s="5"/>
      <c r="E6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95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96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34519</v>
      </c>
      <c r="C5" s="34">
        <v>13622</v>
      </c>
      <c r="D5" s="34">
        <v>13334</v>
      </c>
      <c r="E5" s="35">
        <v>7231</v>
      </c>
    </row>
    <row r="6" spans="1:7" ht="13.5" thickBot="1" thickTop="1">
      <c r="A6" s="10" t="s">
        <v>59</v>
      </c>
      <c r="B6" s="18">
        <f>SUM(B62,-B5)</f>
        <v>29092</v>
      </c>
      <c r="C6" s="19">
        <f>SUM(C62,-C5)</f>
        <v>7262</v>
      </c>
      <c r="D6" s="19">
        <f>SUM(D62,-D5)</f>
        <v>6185</v>
      </c>
      <c r="E6" s="20">
        <f>SUM(E62,-E5)</f>
        <v>14405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0.06393939272101513</v>
      </c>
    </row>
    <row r="8" spans="1:8" ht="12">
      <c r="A8" s="12" t="s">
        <v>2</v>
      </c>
      <c r="B8" s="36">
        <v>448</v>
      </c>
      <c r="C8" s="37">
        <v>128</v>
      </c>
      <c r="D8" s="37">
        <v>130</v>
      </c>
      <c r="E8" s="38">
        <v>172</v>
      </c>
      <c r="G8" s="1" t="s">
        <v>6</v>
      </c>
      <c r="H8" s="6">
        <f>H11/H12</f>
        <v>0.0196197671239486</v>
      </c>
    </row>
    <row r="9" spans="1:5" ht="12">
      <c r="A9" s="13" t="s">
        <v>3</v>
      </c>
      <c r="B9" s="39">
        <v>1783</v>
      </c>
      <c r="C9" s="40">
        <v>599</v>
      </c>
      <c r="D9" s="40">
        <v>482</v>
      </c>
      <c r="E9" s="41">
        <v>645</v>
      </c>
    </row>
    <row r="10" spans="1:9" ht="12">
      <c r="A10" s="13" t="s">
        <v>5</v>
      </c>
      <c r="B10" s="39">
        <v>886</v>
      </c>
      <c r="C10" s="40">
        <v>255</v>
      </c>
      <c r="D10" s="40">
        <v>166</v>
      </c>
      <c r="E10" s="41">
        <v>424</v>
      </c>
      <c r="G10" s="1" t="s">
        <v>9</v>
      </c>
      <c r="H10" s="7">
        <f>B62</f>
        <v>63611</v>
      </c>
      <c r="I10" s="1" t="s">
        <v>10</v>
      </c>
    </row>
    <row r="11" spans="1:9" ht="12">
      <c r="A11" s="13" t="s">
        <v>7</v>
      </c>
      <c r="B11" s="39">
        <v>274</v>
      </c>
      <c r="C11" s="40">
        <v>66</v>
      </c>
      <c r="D11" s="40">
        <v>55</v>
      </c>
      <c r="E11" s="41">
        <v>137</v>
      </c>
      <c r="G11" s="1" t="s">
        <v>12</v>
      </c>
      <c r="H11" s="7">
        <f>D62</f>
        <v>19519</v>
      </c>
      <c r="I11" s="1" t="s">
        <v>10</v>
      </c>
    </row>
    <row r="12" spans="1:9" ht="12">
      <c r="A12" s="13" t="s">
        <v>8</v>
      </c>
      <c r="B12" s="39">
        <v>652</v>
      </c>
      <c r="C12" s="40">
        <v>104</v>
      </c>
      <c r="D12" s="40">
        <v>100</v>
      </c>
      <c r="E12" s="41">
        <v>431</v>
      </c>
      <c r="G12" s="1" t="s">
        <v>69</v>
      </c>
      <c r="H12" s="1">
        <v>994864</v>
      </c>
      <c r="I12" s="1" t="s">
        <v>10</v>
      </c>
    </row>
    <row r="13" spans="1:5" ht="12">
      <c r="A13" s="13" t="s">
        <v>11</v>
      </c>
      <c r="B13" s="39">
        <v>600</v>
      </c>
      <c r="C13" s="40">
        <v>154</v>
      </c>
      <c r="D13" s="40">
        <v>111</v>
      </c>
      <c r="E13" s="41">
        <v>324</v>
      </c>
    </row>
    <row r="14" spans="1:5" ht="12.75" thickBot="1">
      <c r="A14" s="14" t="s">
        <v>60</v>
      </c>
      <c r="B14" s="26">
        <f>SUM(B8:B13)</f>
        <v>4643</v>
      </c>
      <c r="C14" s="27">
        <f>SUM(C8:C13)</f>
        <v>1306</v>
      </c>
      <c r="D14" s="27">
        <f>SUM(D8:D13)</f>
        <v>1044</v>
      </c>
      <c r="E14" s="28">
        <f>SUM(E8:E13)</f>
        <v>2133</v>
      </c>
    </row>
    <row r="15" spans="1:5" ht="12">
      <c r="A15" s="12" t="s">
        <v>13</v>
      </c>
      <c r="B15" s="36">
        <v>1311</v>
      </c>
      <c r="C15" s="37">
        <v>332</v>
      </c>
      <c r="D15" s="37">
        <v>256</v>
      </c>
      <c r="E15" s="38">
        <v>644</v>
      </c>
    </row>
    <row r="16" spans="1:5" ht="12">
      <c r="A16" s="13" t="s">
        <v>14</v>
      </c>
      <c r="B16" s="39">
        <v>2454</v>
      </c>
      <c r="C16" s="40">
        <v>619</v>
      </c>
      <c r="D16" s="40">
        <v>507</v>
      </c>
      <c r="E16" s="41">
        <v>1195</v>
      </c>
    </row>
    <row r="17" spans="1:5" ht="12">
      <c r="A17" s="13" t="s">
        <v>15</v>
      </c>
      <c r="B17" s="39">
        <v>1864</v>
      </c>
      <c r="C17" s="40">
        <v>497</v>
      </c>
      <c r="D17" s="40">
        <v>452</v>
      </c>
      <c r="E17" s="41">
        <v>848</v>
      </c>
    </row>
    <row r="18" spans="1:5" ht="12">
      <c r="A18" s="13" t="s">
        <v>16</v>
      </c>
      <c r="B18" s="39">
        <v>560</v>
      </c>
      <c r="C18" s="40">
        <v>108</v>
      </c>
      <c r="D18" s="40">
        <v>118</v>
      </c>
      <c r="E18" s="41">
        <v>323</v>
      </c>
    </row>
    <row r="19" spans="1:5" ht="12">
      <c r="A19" s="13" t="s">
        <v>17</v>
      </c>
      <c r="B19" s="39">
        <v>1922</v>
      </c>
      <c r="C19" s="40">
        <v>479</v>
      </c>
      <c r="D19" s="40">
        <v>399</v>
      </c>
      <c r="E19" s="41">
        <v>1015</v>
      </c>
    </row>
    <row r="20" spans="1:5" ht="12">
      <c r="A20" s="13" t="s">
        <v>18</v>
      </c>
      <c r="B20" s="39">
        <v>76</v>
      </c>
      <c r="C20" s="40">
        <v>22</v>
      </c>
      <c r="D20" s="40">
        <v>15</v>
      </c>
      <c r="E20" s="41">
        <v>39</v>
      </c>
    </row>
    <row r="21" spans="1:5" ht="12">
      <c r="A21" s="13" t="s">
        <v>19</v>
      </c>
      <c r="B21" s="39">
        <v>351</v>
      </c>
      <c r="C21" s="40">
        <v>88</v>
      </c>
      <c r="D21" s="40">
        <v>63</v>
      </c>
      <c r="E21" s="41">
        <v>193</v>
      </c>
    </row>
    <row r="22" spans="1:5" ht="12">
      <c r="A22" s="13" t="s">
        <v>24</v>
      </c>
      <c r="B22" s="39">
        <v>154</v>
      </c>
      <c r="C22" s="40">
        <v>44</v>
      </c>
      <c r="D22" s="40">
        <v>36</v>
      </c>
      <c r="E22" s="41">
        <v>70</v>
      </c>
    </row>
    <row r="23" spans="1:5" ht="12">
      <c r="A23" s="13" t="s">
        <v>27</v>
      </c>
      <c r="B23" s="39">
        <v>581</v>
      </c>
      <c r="C23" s="40">
        <v>125</v>
      </c>
      <c r="D23" s="40">
        <v>92</v>
      </c>
      <c r="E23" s="41">
        <v>345</v>
      </c>
    </row>
    <row r="24" spans="1:5" ht="12.75" thickBot="1">
      <c r="A24" s="14" t="s">
        <v>61</v>
      </c>
      <c r="B24" s="26">
        <f>SUM(B15:B23)</f>
        <v>9273</v>
      </c>
      <c r="C24" s="27">
        <f>SUM(C15:C23)</f>
        <v>2314</v>
      </c>
      <c r="D24" s="27">
        <f>SUM(D15:D23)</f>
        <v>1938</v>
      </c>
      <c r="E24" s="28">
        <f>SUM(E15:E23)</f>
        <v>4672</v>
      </c>
    </row>
    <row r="25" spans="1:5" ht="12">
      <c r="A25" s="12" t="s">
        <v>20</v>
      </c>
      <c r="B25" s="36">
        <v>541</v>
      </c>
      <c r="C25" s="37">
        <v>88</v>
      </c>
      <c r="D25" s="37">
        <v>89</v>
      </c>
      <c r="E25" s="38">
        <v>356</v>
      </c>
    </row>
    <row r="26" spans="1:5" ht="12">
      <c r="A26" s="13" t="s">
        <v>21</v>
      </c>
      <c r="B26" s="39">
        <v>101</v>
      </c>
      <c r="C26" s="40">
        <v>18</v>
      </c>
      <c r="D26" s="40">
        <v>25</v>
      </c>
      <c r="E26" s="41">
        <v>55</v>
      </c>
    </row>
    <row r="27" spans="1:5" ht="12">
      <c r="A27" s="13" t="s">
        <v>22</v>
      </c>
      <c r="B27" s="39">
        <v>226</v>
      </c>
      <c r="C27" s="40">
        <v>50</v>
      </c>
      <c r="D27" s="40">
        <v>52</v>
      </c>
      <c r="E27" s="41">
        <v>84</v>
      </c>
    </row>
    <row r="28" spans="1:5" ht="12">
      <c r="A28" s="13" t="s">
        <v>23</v>
      </c>
      <c r="B28" s="39">
        <v>80</v>
      </c>
      <c r="C28" s="40">
        <v>22</v>
      </c>
      <c r="D28" s="40">
        <v>16</v>
      </c>
      <c r="E28" s="41">
        <v>37</v>
      </c>
    </row>
    <row r="29" spans="1:5" ht="12.75" thickBot="1">
      <c r="A29" s="14" t="s">
        <v>62</v>
      </c>
      <c r="B29" s="26">
        <f>SUM(B25:B28)</f>
        <v>948</v>
      </c>
      <c r="C29" s="27">
        <f>SUM(C25:C28)</f>
        <v>178</v>
      </c>
      <c r="D29" s="27">
        <f>SUM(D25:D28)</f>
        <v>182</v>
      </c>
      <c r="E29" s="28">
        <f>SUM(E25:E28)</f>
        <v>532</v>
      </c>
    </row>
    <row r="30" spans="1:5" ht="12">
      <c r="A30" s="12" t="s">
        <v>25</v>
      </c>
      <c r="B30" s="36">
        <v>768</v>
      </c>
      <c r="C30" s="37">
        <v>205</v>
      </c>
      <c r="D30" s="37">
        <v>149</v>
      </c>
      <c r="E30" s="38">
        <v>355</v>
      </c>
    </row>
    <row r="31" spans="1:5" ht="12">
      <c r="A31" s="13" t="s">
        <v>26</v>
      </c>
      <c r="B31" s="39">
        <v>347</v>
      </c>
      <c r="C31" s="40">
        <v>85</v>
      </c>
      <c r="D31" s="40">
        <v>76</v>
      </c>
      <c r="E31" s="41">
        <v>131</v>
      </c>
    </row>
    <row r="32" spans="1:5" ht="12">
      <c r="A32" s="13" t="s">
        <v>28</v>
      </c>
      <c r="B32" s="39">
        <v>1699</v>
      </c>
      <c r="C32" s="40">
        <v>302</v>
      </c>
      <c r="D32" s="40">
        <v>361</v>
      </c>
      <c r="E32" s="41">
        <v>941</v>
      </c>
    </row>
    <row r="33" spans="1:5" ht="12">
      <c r="A33" s="13" t="s">
        <v>29</v>
      </c>
      <c r="B33" s="39">
        <v>408</v>
      </c>
      <c r="C33" s="40">
        <v>61</v>
      </c>
      <c r="D33" s="40">
        <v>26</v>
      </c>
      <c r="E33" s="41">
        <v>307</v>
      </c>
    </row>
    <row r="34" spans="1:5" ht="12.75" thickBot="1">
      <c r="A34" s="14" t="s">
        <v>63</v>
      </c>
      <c r="B34" s="26">
        <f>SUM(B30:B33)</f>
        <v>3222</v>
      </c>
      <c r="C34" s="27">
        <f>SUM(C30:C33)</f>
        <v>653</v>
      </c>
      <c r="D34" s="27">
        <f>SUM(D30:D33)</f>
        <v>612</v>
      </c>
      <c r="E34" s="28">
        <f>SUM(E30:E33)</f>
        <v>1734</v>
      </c>
    </row>
    <row r="35" spans="1:5" ht="12">
      <c r="A35" s="12" t="s">
        <v>30</v>
      </c>
      <c r="B35" s="36">
        <v>192</v>
      </c>
      <c r="C35" s="37">
        <v>42</v>
      </c>
      <c r="D35" s="37">
        <v>34</v>
      </c>
      <c r="E35" s="38">
        <v>109</v>
      </c>
    </row>
    <row r="36" spans="1:5" ht="12">
      <c r="A36" s="13" t="s">
        <v>31</v>
      </c>
      <c r="B36" s="39">
        <v>287</v>
      </c>
      <c r="C36" s="40">
        <v>58</v>
      </c>
      <c r="D36" s="40">
        <v>58</v>
      </c>
      <c r="E36" s="41">
        <v>154</v>
      </c>
    </row>
    <row r="37" spans="1:5" ht="12">
      <c r="A37" s="13" t="s">
        <v>32</v>
      </c>
      <c r="B37" s="39">
        <v>71</v>
      </c>
      <c r="C37" s="40">
        <v>14</v>
      </c>
      <c r="D37" s="40">
        <v>13</v>
      </c>
      <c r="E37" s="41">
        <v>42</v>
      </c>
    </row>
    <row r="38" spans="1:5" ht="12">
      <c r="A38" s="13" t="s">
        <v>33</v>
      </c>
      <c r="B38" s="39">
        <v>987</v>
      </c>
      <c r="C38" s="40">
        <v>268</v>
      </c>
      <c r="D38" s="40">
        <v>229</v>
      </c>
      <c r="E38" s="41">
        <v>482</v>
      </c>
    </row>
    <row r="39" spans="1:5" ht="12">
      <c r="A39" s="13" t="s">
        <v>34</v>
      </c>
      <c r="B39" s="39">
        <v>207</v>
      </c>
      <c r="C39" s="40">
        <v>30</v>
      </c>
      <c r="D39" s="40">
        <v>14</v>
      </c>
      <c r="E39" s="41">
        <v>153</v>
      </c>
    </row>
    <row r="40" spans="1:5" ht="12">
      <c r="A40" s="13" t="s">
        <v>35</v>
      </c>
      <c r="B40" s="39">
        <v>51</v>
      </c>
      <c r="C40" s="40">
        <v>4</v>
      </c>
      <c r="D40" s="40">
        <v>3</v>
      </c>
      <c r="E40" s="41">
        <v>40</v>
      </c>
    </row>
    <row r="41" spans="1:5" ht="12.75" thickBot="1">
      <c r="A41" s="14" t="s">
        <v>64</v>
      </c>
      <c r="B41" s="26">
        <f>SUM(B35:B40)</f>
        <v>1795</v>
      </c>
      <c r="C41" s="27">
        <f>SUM(C35:C40)</f>
        <v>416</v>
      </c>
      <c r="D41" s="27">
        <f>SUM(D35:D40)</f>
        <v>351</v>
      </c>
      <c r="E41" s="28">
        <f>SUM(E35:E40)</f>
        <v>980</v>
      </c>
    </row>
    <row r="42" spans="1:5" ht="12">
      <c r="A42" s="12" t="s">
        <v>36</v>
      </c>
      <c r="B42" s="36">
        <v>520</v>
      </c>
      <c r="C42" s="37">
        <v>190</v>
      </c>
      <c r="D42" s="37">
        <v>153</v>
      </c>
      <c r="E42" s="38">
        <v>151</v>
      </c>
    </row>
    <row r="43" spans="1:5" ht="12">
      <c r="A43" s="13" t="s">
        <v>37</v>
      </c>
      <c r="B43" s="39">
        <v>570</v>
      </c>
      <c r="C43" s="40">
        <v>104</v>
      </c>
      <c r="D43" s="40">
        <v>144</v>
      </c>
      <c r="E43" s="41">
        <v>272</v>
      </c>
    </row>
    <row r="44" spans="1:5" ht="12">
      <c r="A44" s="13" t="s">
        <v>38</v>
      </c>
      <c r="B44" s="39">
        <v>972</v>
      </c>
      <c r="C44" s="40">
        <v>247</v>
      </c>
      <c r="D44" s="40">
        <v>211</v>
      </c>
      <c r="E44" s="41">
        <v>470</v>
      </c>
    </row>
    <row r="45" spans="1:5" ht="12">
      <c r="A45" s="13" t="s">
        <v>39</v>
      </c>
      <c r="B45" s="39">
        <v>398</v>
      </c>
      <c r="C45" s="40">
        <v>111</v>
      </c>
      <c r="D45" s="40">
        <v>91</v>
      </c>
      <c r="E45" s="41">
        <v>164</v>
      </c>
    </row>
    <row r="46" spans="1:5" ht="12">
      <c r="A46" s="13" t="s">
        <v>40</v>
      </c>
      <c r="B46" s="39">
        <v>180</v>
      </c>
      <c r="C46" s="40">
        <v>51</v>
      </c>
      <c r="D46" s="40">
        <v>53</v>
      </c>
      <c r="E46" s="41">
        <v>71</v>
      </c>
    </row>
    <row r="47" spans="1:5" ht="12.75" thickBot="1">
      <c r="A47" s="14" t="s">
        <v>65</v>
      </c>
      <c r="B47" s="26">
        <f>SUM(B42:B46)</f>
        <v>2640</v>
      </c>
      <c r="C47" s="27">
        <f>SUM(C42:C46)</f>
        <v>703</v>
      </c>
      <c r="D47" s="27">
        <f>SUM(D42:D46)</f>
        <v>652</v>
      </c>
      <c r="E47" s="28">
        <f>SUM(E42:E46)</f>
        <v>1128</v>
      </c>
    </row>
    <row r="48" spans="1:5" ht="12">
      <c r="A48" s="12" t="s">
        <v>41</v>
      </c>
      <c r="B48" s="36">
        <v>214</v>
      </c>
      <c r="C48" s="37">
        <v>45</v>
      </c>
      <c r="D48" s="37">
        <v>22</v>
      </c>
      <c r="E48" s="38">
        <v>147</v>
      </c>
    </row>
    <row r="49" spans="1:5" ht="12">
      <c r="A49" s="13" t="s">
        <v>42</v>
      </c>
      <c r="B49" s="39">
        <v>314</v>
      </c>
      <c r="C49" s="40">
        <v>36</v>
      </c>
      <c r="D49" s="40">
        <v>31</v>
      </c>
      <c r="E49" s="41">
        <v>240</v>
      </c>
    </row>
    <row r="50" spans="1:5" ht="12">
      <c r="A50" s="13" t="s">
        <v>43</v>
      </c>
      <c r="B50" s="39">
        <v>388</v>
      </c>
      <c r="C50" s="40">
        <v>107</v>
      </c>
      <c r="D50" s="40">
        <v>90</v>
      </c>
      <c r="E50" s="41">
        <v>188</v>
      </c>
    </row>
    <row r="51" spans="1:5" ht="12">
      <c r="A51" s="13" t="s">
        <v>44</v>
      </c>
      <c r="B51" s="39">
        <v>141</v>
      </c>
      <c r="C51" s="40">
        <v>49</v>
      </c>
      <c r="D51" s="40">
        <v>35</v>
      </c>
      <c r="E51" s="41">
        <v>57</v>
      </c>
    </row>
    <row r="52" spans="1:5" ht="12.75" thickBot="1">
      <c r="A52" s="14" t="s">
        <v>66</v>
      </c>
      <c r="B52" s="42">
        <f>SUM(B48:B51)</f>
        <v>1057</v>
      </c>
      <c r="C52" s="43">
        <f>SUM(C48:C51)</f>
        <v>237</v>
      </c>
      <c r="D52" s="43">
        <f>SUM(D48:D51)</f>
        <v>178</v>
      </c>
      <c r="E52" s="44">
        <f>SUM(E48:E51)</f>
        <v>632</v>
      </c>
    </row>
    <row r="53" spans="1:5" ht="12">
      <c r="A53" s="12" t="s">
        <v>45</v>
      </c>
      <c r="B53" s="36">
        <v>837</v>
      </c>
      <c r="C53" s="37">
        <v>271</v>
      </c>
      <c r="D53" s="37">
        <v>207</v>
      </c>
      <c r="E53" s="38">
        <v>329</v>
      </c>
    </row>
    <row r="54" spans="1:5" ht="12">
      <c r="A54" s="13" t="s">
        <v>46</v>
      </c>
      <c r="B54" s="39">
        <v>174</v>
      </c>
      <c r="C54" s="40">
        <v>33</v>
      </c>
      <c r="D54" s="40">
        <v>40</v>
      </c>
      <c r="E54" s="41">
        <v>95</v>
      </c>
    </row>
    <row r="55" spans="1:5" ht="12">
      <c r="A55" s="13" t="s">
        <v>47</v>
      </c>
      <c r="B55" s="39">
        <v>421</v>
      </c>
      <c r="C55" s="40">
        <v>78</v>
      </c>
      <c r="D55" s="40">
        <v>80</v>
      </c>
      <c r="E55" s="41">
        <v>255</v>
      </c>
    </row>
    <row r="56" spans="1:5" ht="12">
      <c r="A56" s="13" t="s">
        <v>48</v>
      </c>
      <c r="B56" s="39">
        <v>1804</v>
      </c>
      <c r="C56" s="40">
        <v>531</v>
      </c>
      <c r="D56" s="40">
        <v>447</v>
      </c>
      <c r="E56" s="41">
        <v>721</v>
      </c>
    </row>
    <row r="57" spans="1:5" ht="12">
      <c r="A57" s="13" t="s">
        <v>49</v>
      </c>
      <c r="B57" s="39">
        <v>550</v>
      </c>
      <c r="C57" s="40">
        <v>120</v>
      </c>
      <c r="D57" s="40">
        <v>83</v>
      </c>
      <c r="E57" s="41">
        <v>313</v>
      </c>
    </row>
    <row r="58" spans="1:5" ht="12">
      <c r="A58" s="13" t="s">
        <v>50</v>
      </c>
      <c r="B58" s="39">
        <v>698</v>
      </c>
      <c r="C58" s="40">
        <v>160</v>
      </c>
      <c r="D58" s="40">
        <v>140</v>
      </c>
      <c r="E58" s="41">
        <v>364</v>
      </c>
    </row>
    <row r="59" spans="1:5" ht="12">
      <c r="A59" s="13" t="s">
        <v>51</v>
      </c>
      <c r="B59" s="45">
        <v>822</v>
      </c>
      <c r="C59" s="46">
        <v>221</v>
      </c>
      <c r="D59" s="46">
        <v>215</v>
      </c>
      <c r="E59" s="47">
        <v>368</v>
      </c>
    </row>
    <row r="60" spans="1:5" ht="12.75" thickBot="1">
      <c r="A60" s="14" t="s">
        <v>67</v>
      </c>
      <c r="B60" s="26">
        <f>SUM(B53:B59)</f>
        <v>5306</v>
      </c>
      <c r="C60" s="27">
        <f>SUM(C53:C59)</f>
        <v>1414</v>
      </c>
      <c r="D60" s="27">
        <f>SUM(D53:D59)</f>
        <v>1212</v>
      </c>
      <c r="E60" s="28">
        <f>SUM(E53:E59)</f>
        <v>2445</v>
      </c>
    </row>
    <row r="61" spans="1:5" ht="12.75" thickBot="1">
      <c r="A61" s="15" t="s">
        <v>52</v>
      </c>
      <c r="B61" s="48">
        <v>208</v>
      </c>
      <c r="C61" s="49">
        <v>41</v>
      </c>
      <c r="D61" s="49">
        <v>16</v>
      </c>
      <c r="E61" s="50">
        <v>149</v>
      </c>
    </row>
    <row r="62" spans="1:5" ht="13.5" thickBot="1" thickTop="1">
      <c r="A62" s="16" t="s">
        <v>68</v>
      </c>
      <c r="B62" s="17">
        <f>B5+B14+B24+B29+B34+B41+B47+B52+B60+B61</f>
        <v>63611</v>
      </c>
      <c r="C62" s="21">
        <f>C5+C14+C24+C29+C34+C41+C47+C52+C60+C61</f>
        <v>20884</v>
      </c>
      <c r="D62" s="21">
        <f>D5+D14+D24+D29+D34+D41+D47+D52+D60+D61</f>
        <v>19519</v>
      </c>
      <c r="E62" s="22">
        <f>E5+E14+E24+E29+E34+E41+E47+E52+E60+E61</f>
        <v>21636</v>
      </c>
    </row>
    <row r="63" spans="2:5" ht="13.5">
      <c r="B63" s="5"/>
      <c r="C63" s="5"/>
      <c r="D63" s="5"/>
      <c r="E6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2013-05-21T06:19:51Z</cp:lastPrinted>
  <dcterms:created xsi:type="dcterms:W3CDTF">2012-06-05T01:05:56Z</dcterms:created>
  <dcterms:modified xsi:type="dcterms:W3CDTF">2013-05-22T05:59:41Z</dcterms:modified>
  <cp:category/>
  <cp:version/>
  <cp:contentType/>
  <cp:contentStatus/>
</cp:coreProperties>
</file>